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2" activeTab="5"/>
  </bookViews>
  <sheets>
    <sheet name="008 - Rekapitulácia objektov st" sheetId="1" r:id="rId1"/>
    <sheet name="008 - Krycí list rozpočtu" sheetId="2" r:id="rId2"/>
    <sheet name="001-1 - Krycí list rozpočtu" sheetId="3" r:id="rId3"/>
    <sheet name="001-1 - Rozpočet" sheetId="4" r:id="rId4"/>
    <sheet name="001-2 - Krycí list rozpočtu" sheetId="5" r:id="rId5"/>
    <sheet name="001-2 - Rozpočet" sheetId="6" r:id="rId6"/>
    <sheet name="001-3 - Krycí list rozpočtu" sheetId="7" r:id="rId7"/>
    <sheet name="001-3 - Rozpočet" sheetId="8" r:id="rId8"/>
  </sheets>
  <definedNames>
    <definedName name="_xlnm.Print_Titles" localSheetId="2">'001-1 - Krycí list rozpočtu'!$1:$3</definedName>
    <definedName name="_xlnm.Print_Titles" localSheetId="3">'001-1 - Rozpočet'!$8:$10</definedName>
    <definedName name="_xlnm.Print_Titles" localSheetId="4">'001-2 - Krycí list rozpočtu'!$1:$3</definedName>
    <definedName name="_xlnm.Print_Titles" localSheetId="5">'001-2 - Rozpočet'!$8:$10</definedName>
    <definedName name="_xlnm.Print_Titles" localSheetId="6">'001-3 - Krycí list rozpočtu'!$1:$3</definedName>
    <definedName name="_xlnm.Print_Titles" localSheetId="7">'001-3 - Rozpočet'!$8:$10</definedName>
    <definedName name="_xlnm.Print_Titles" localSheetId="1">'008 - Krycí list rozpočtu'!$1:$3</definedName>
    <definedName name="_xlnm.Print_Titles" localSheetId="0">'008 - Rekapitulácia objektov st'!$1:$8</definedName>
  </definedNames>
  <calcPr fullCalcOnLoad="1"/>
</workbook>
</file>

<file path=xl/sharedStrings.xml><?xml version="1.0" encoding="utf-8"?>
<sst xmlns="http://schemas.openxmlformats.org/spreadsheetml/2006/main" count="1111" uniqueCount="536">
  <si>
    <t>Rekapitulácia objektov stavby</t>
  </si>
  <si>
    <t>Stavba:</t>
  </si>
  <si>
    <t>Rekonštrukcia kulturného domu - Bohelov</t>
  </si>
  <si>
    <t>Dátum:</t>
  </si>
  <si>
    <t>Objednávateľ:</t>
  </si>
  <si>
    <t>Obec Bohelov</t>
  </si>
  <si>
    <t>Projektant:</t>
  </si>
  <si>
    <t>Zhotoviteľ:</t>
  </si>
  <si>
    <t>Spracoval:</t>
  </si>
  <si>
    <t>Kód</t>
  </si>
  <si>
    <t>Zákazka</t>
  </si>
  <si>
    <t>Cena bez DPH</t>
  </si>
  <si>
    <t>DPH</t>
  </si>
  <si>
    <t>Cena s DPH</t>
  </si>
  <si>
    <t>HZS</t>
  </si>
  <si>
    <t>008</t>
  </si>
  <si>
    <t xml:space="preserve">Rekonštrukcia kulturného domu - Bohelov   </t>
  </si>
  <si>
    <t>001-1</t>
  </si>
  <si>
    <t xml:space="preserve">    Rekonštrukcia kultúrneho domu   </t>
  </si>
  <si>
    <t>001-2</t>
  </si>
  <si>
    <t xml:space="preserve">    Ústredné vykurovanie   </t>
  </si>
  <si>
    <t>001-3</t>
  </si>
  <si>
    <t xml:space="preserve">    Elektroinštalácie, bleskozvod   </t>
  </si>
  <si>
    <t>Celkom</t>
  </si>
  <si>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</si>
  <si>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</si>
  <si>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</si>
  <si>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</si>
  <si>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</si>
  <si>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</si>
  <si>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</si>
  <si>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Bohelov</t>
  </si>
  <si>
    <t>IČO</t>
  </si>
  <si>
    <t>IČ DPH</t>
  </si>
  <si>
    <t>Objednávateľ</t>
  </si>
  <si>
    <t xml:space="preserve">Obec Bohelov   </t>
  </si>
  <si>
    <t>Projektant</t>
  </si>
  <si>
    <t>Zhotoviteľ</t>
  </si>
  <si>
    <t>Spracoval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</si>
  <si>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</si>
  <si>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</si>
  <si>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</si>
  <si>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</si>
  <si>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</si>
  <si>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</si>
  <si>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</si>
  <si>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</si>
  <si>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</si>
  <si>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</si>
  <si>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</si>
  <si>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</si>
  <si>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</si>
  <si>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</si>
  <si>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</si>
  <si>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</si>
  <si>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</si>
  <si>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</si>
  <si>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</si>
  <si>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</si>
  <si>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</si>
  <si>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</si>
  <si>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</si>
  <si>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</si>
  <si>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</si>
  <si>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</si>
  <si>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</si>
  <si>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</si>
  <si>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</si>
  <si>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Mimostaven. doprava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</si>
  <si>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</si>
  <si>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</si>
  <si>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</si>
  <si>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</si>
  <si>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</si>
  <si>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</si>
  <si>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</si>
  <si>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</si>
  <si>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</si>
  <si>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</si>
  <si>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</si>
  <si>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</si>
  <si>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</si>
  <si>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Klimatické vplyvy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</si>
  <si>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</si>
  <si>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</si>
  <si>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</si>
  <si>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</si>
  <si>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</si>
  <si>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</si>
  <si>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</si>
  <si>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</si>
  <si>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</si>
  <si>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</si>
  <si>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</si>
  <si>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</si>
  <si>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</si>
  <si>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</si>
  <si>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</si>
  <si>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</si>
  <si>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</si>
  <si>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</si>
  <si>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</si>
  <si>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</si>
  <si>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</si>
  <si>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</si>
  <si>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</si>
  <si>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</si>
  <si>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</si>
  <si>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</si>
  <si>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</si>
  <si>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</si>
  <si>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</si>
  <si>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</si>
  <si>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</si>
  <si>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</si>
  <si>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Rekonštrukcia kultúrneho domu</t>
  </si>
  <si>
    <t xml:space="preserve">ROZPOČET  </t>
  </si>
  <si>
    <t>Stavba:   Rekonštrukcia kulturného domu - Bohelov</t>
  </si>
  <si>
    <t>Objekt:   Rekonštrukcia kultúrneho domu</t>
  </si>
  <si>
    <t xml:space="preserve">JKSO:   </t>
  </si>
  <si>
    <t xml:space="preserve">EČO:   </t>
  </si>
  <si>
    <t>Objednávateľ:   Obec Bohelov</t>
  </si>
  <si>
    <t xml:space="preserve">Spracoval:   </t>
  </si>
  <si>
    <t xml:space="preserve">Zhotoviteľ:   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</si>
  <si>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</si>
  <si>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</si>
  <si>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</si>
  <si>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</si>
  <si>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</si>
  <si>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</si>
  <si>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</si>
  <si>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ks</t>
  </si>
  <si>
    <t>m2</t>
  </si>
  <si>
    <t>t</t>
  </si>
  <si>
    <t xml:space="preserve">Práce a dodávky PSV   </t>
  </si>
  <si>
    <t>712</t>
  </si>
  <si>
    <t xml:space="preserve">Izolácie striech   </t>
  </si>
  <si>
    <t>712361701</t>
  </si>
  <si>
    <t xml:space="preserve">Zhotovenie povlakovej krytiny striech plochých do 10° gumami fóliou   </t>
  </si>
  <si>
    <t>2833000150</t>
  </si>
  <si>
    <t xml:space="preserve">FATRAFOL  818V/UV hydroizolačná fólia hr.2,00 mm, prislusenstva, plechovanie   </t>
  </si>
  <si>
    <t>2832990610</t>
  </si>
  <si>
    <t xml:space="preserve">FATRAFOL  kotviaca technika   </t>
  </si>
  <si>
    <t>6936651000</t>
  </si>
  <si>
    <t xml:space="preserve">Fatratex 30   </t>
  </si>
  <si>
    <t>6936651099</t>
  </si>
  <si>
    <t xml:space="preserve">Fatratex 200   </t>
  </si>
  <si>
    <t>711111001</t>
  </si>
  <si>
    <t xml:space="preserve">Zhotovenie izolácie proti zemnej vlhkosti vodorovná náterom penetračným za studena   </t>
  </si>
  <si>
    <t>1116315000</t>
  </si>
  <si>
    <t xml:space="preserve">Lak asfaltový ALP-PENETRAL v sudoch   </t>
  </si>
  <si>
    <t>632451341</t>
  </si>
  <si>
    <t xml:space="preserve">Položenie vyrovnávacieho poteru, hr.do 10 mm "strecha"   </t>
  </si>
  <si>
    <t>564742111</t>
  </si>
  <si>
    <t xml:space="preserve">Štrkový zásyp veľ. 16-32mm hr. 120 mm strecha   </t>
  </si>
  <si>
    <t>998712202</t>
  </si>
  <si>
    <t xml:space="preserve">Presun hmôt pre izoláciu povlakovej krytiny v objektoch výšky nad 6 do 12 m   </t>
  </si>
  <si>
    <t>%</t>
  </si>
  <si>
    <t>713</t>
  </si>
  <si>
    <t xml:space="preserve">Izolácie tepelné   </t>
  </si>
  <si>
    <t>713141151</t>
  </si>
  <si>
    <t xml:space="preserve">Montáž tepelnej izolácie pásmi striech, jednovrstvová kladenie na sucho   </t>
  </si>
  <si>
    <t>2837653405</t>
  </si>
  <si>
    <t xml:space="preserve">EPS150 S penový polystyrén hrúbka 2x150 mm, PE folia   </t>
  </si>
  <si>
    <t xml:space="preserve">min. obj.hm. 14,5 kg/m3   </t>
  </si>
  <si>
    <t>998713202</t>
  </si>
  <si>
    <t xml:space="preserve">Presun hmôt pre izolácie tepelné v objektoch výšky nad 6 m do 12 m   </t>
  </si>
  <si>
    <t>764</t>
  </si>
  <si>
    <t xml:space="preserve">Konštrukcie klampiarske   </t>
  </si>
  <si>
    <t>764430840</t>
  </si>
  <si>
    <t xml:space="preserve">Demontáž oplechovania múrov a nadmuroviek rš od 330 do 500 mm,  -0,00230t   </t>
  </si>
  <si>
    <t>m</t>
  </si>
  <si>
    <t>764451802</t>
  </si>
  <si>
    <t xml:space="preserve">Demontáž odpadových rúr kruhových so stranou 100 mm,  -0,00338t   </t>
  </si>
  <si>
    <t>764731116</t>
  </si>
  <si>
    <t xml:space="preserve">Oplechovanie atik poplast. rš 500 mm   </t>
  </si>
  <si>
    <t>764751112</t>
  </si>
  <si>
    <t xml:space="preserve">Odpadné rúry poplast. kruhové D 120 mm   </t>
  </si>
  <si>
    <t>764751965</t>
  </si>
  <si>
    <t xml:space="preserve">Oplechovanie komína   </t>
  </si>
  <si>
    <t>kpl</t>
  </si>
  <si>
    <t>998764202</t>
  </si>
  <si>
    <t xml:space="preserve">Presun hmôt pre konštrukcie klampiarske v objektoch výšky nad 6 do 12 m   </t>
  </si>
  <si>
    <t xml:space="preserve">Celkom   </t>
  </si>
  <si>
    <t>Ústredné vykurovanie</t>
  </si>
  <si>
    <t>Objekt:   Ústredné vykurovanie</t>
  </si>
  <si>
    <t>713482303</t>
  </si>
  <si>
    <t xml:space="preserve">Montaž a dodávka tepelná izolácia trubíc   </t>
  </si>
  <si>
    <t>998713201</t>
  </si>
  <si>
    <t xml:space="preserve">Presun hmôt pre izolácie tepelné v objektoch výšky do 6 m   </t>
  </si>
  <si>
    <t>722</t>
  </si>
  <si>
    <t xml:space="preserve">Zdravotechnika - vnútorný vodovod   </t>
  </si>
  <si>
    <t>722171111</t>
  </si>
  <si>
    <t xml:space="preserve">Potrubie plasthliníkové ALPEX - DUO 16x2 mm   </t>
  </si>
  <si>
    <t>722171112</t>
  </si>
  <si>
    <t xml:space="preserve">Potrubie plasthliníkové ALPEX - DUO 18x2 mm   </t>
  </si>
  <si>
    <t>722171113</t>
  </si>
  <si>
    <t xml:space="preserve">Potrubie plasthliníkové ALPEX - DUO 20x2 mm   </t>
  </si>
  <si>
    <t>722171114</t>
  </si>
  <si>
    <t xml:space="preserve">Potrubie plasthliníkové ALPEX - DUO 26x3 mm   </t>
  </si>
  <si>
    <t>722171134</t>
  </si>
  <si>
    <t xml:space="preserve">Potrubie z plastických rúr PeX D32/3,0   </t>
  </si>
  <si>
    <t>722172100</t>
  </si>
  <si>
    <t xml:space="preserve">Potrubie oceľové pre vykurovanie   </t>
  </si>
  <si>
    <t>722290226</t>
  </si>
  <si>
    <t xml:space="preserve">Tlaková skúška vodovodného potrubia závitového do DN 50   </t>
  </si>
  <si>
    <t>M</t>
  </si>
  <si>
    <t>722290234</t>
  </si>
  <si>
    <t xml:space="preserve">Prepláchnutie a dezinfekcia vodovodného potrubia do DN 80   </t>
  </si>
  <si>
    <t>722290299</t>
  </si>
  <si>
    <t xml:space="preserve">Demontáž a likvidacie starych rozvodov a zariadenie   </t>
  </si>
  <si>
    <t>998722201</t>
  </si>
  <si>
    <t xml:space="preserve">Presun hmôt pre vnútorný vodovod v objektoch výšky do 6 m   </t>
  </si>
  <si>
    <t>731</t>
  </si>
  <si>
    <t xml:space="preserve">Ústredné kúrenie, kotolne   </t>
  </si>
  <si>
    <t>731241083</t>
  </si>
  <si>
    <t xml:space="preserve">Montáž plynový nástenný kondenzačný kotol   </t>
  </si>
  <si>
    <t>súb</t>
  </si>
  <si>
    <t>4847161100</t>
  </si>
  <si>
    <t xml:space="preserve">Kotol nástenný plynový kondenzačný Junkers Cerapur comfort 3-16 výkon 3,3-14,6 kW, príslušenstva   </t>
  </si>
  <si>
    <t>4847161101</t>
  </si>
  <si>
    <t xml:space="preserve">Ohrievač teplej vody SK300-1 solar 286 l   </t>
  </si>
  <si>
    <t>48471611096</t>
  </si>
  <si>
    <t xml:space="preserve">Komínova sada Junkers 80/125   </t>
  </si>
  <si>
    <t>731241985</t>
  </si>
  <si>
    <t>998731201</t>
  </si>
  <si>
    <t xml:space="preserve">Presun hmôt pre kotolne umiestnené vo výške (hlbke) do 6 m   </t>
  </si>
  <si>
    <t>732</t>
  </si>
  <si>
    <t xml:space="preserve">Ústredné kúrenie, strojovne   </t>
  </si>
  <si>
    <t>732331613</t>
  </si>
  <si>
    <t xml:space="preserve">Expanzná nádoba Reflex, typ N s membránou, tlak 3 bary, plastový povlak, objem 25 l   </t>
  </si>
  <si>
    <t>734</t>
  </si>
  <si>
    <t xml:space="preserve">Ústredné kúrenie, armatúry.   </t>
  </si>
  <si>
    <t>734209101</t>
  </si>
  <si>
    <t xml:space="preserve">Montáž závitovej armatúry s 1 závitom do G 1/2   </t>
  </si>
  <si>
    <t>5517102580</t>
  </si>
  <si>
    <t xml:space="preserve">Armatúry a príslušenstvo   HERZ   termostatická hlavica 3000   </t>
  </si>
  <si>
    <t>5517102440</t>
  </si>
  <si>
    <t xml:space="preserve">Armatúry a príslušenstvo   HERZ   svorkové šrobenie O-krúžkom   </t>
  </si>
  <si>
    <t>734211111</t>
  </si>
  <si>
    <t xml:space="preserve">Ventil odvzdušňovací závitový vykurovacích telies   </t>
  </si>
  <si>
    <t>998734201</t>
  </si>
  <si>
    <t xml:space="preserve">Presun hmôt pre armatúry v objektoch výšky do 6 m   </t>
  </si>
  <si>
    <t>735</t>
  </si>
  <si>
    <t xml:space="preserve">Ústredné kúrenie, vykurov. telesá   </t>
  </si>
  <si>
    <t>735153111</t>
  </si>
  <si>
    <t xml:space="preserve">Vykurovacie teleso panelové jednoradové typ P 90 typ 10 600mm 0, 810m2   </t>
  </si>
  <si>
    <t>4845390100</t>
  </si>
  <si>
    <t xml:space="preserve">Vykurovacie teleso doskové oceľové KORAD VK 11 600x0400   </t>
  </si>
  <si>
    <t>4845395100</t>
  </si>
  <si>
    <t xml:space="preserve">Vykurovacie teleso doskové oceľové KORAD VK 21 600x0400   </t>
  </si>
  <si>
    <t>4845395150</t>
  </si>
  <si>
    <t xml:space="preserve">Vykurovacie teleso doskové oceľové KORAD VK 21 600x0500   </t>
  </si>
  <si>
    <t>4845395250</t>
  </si>
  <si>
    <t xml:space="preserve">Vykurovacie teleso doskové oceľové KORAD VK 21 600x0600   </t>
  </si>
  <si>
    <t>4845395450</t>
  </si>
  <si>
    <t xml:space="preserve">Vykurovacie teleso doskové oceľové KORAD VK 21 600x0800   </t>
  </si>
  <si>
    <t>4845395350</t>
  </si>
  <si>
    <t xml:space="preserve">Vykurovacie teleso doskové oceľové KORAD VK 21 600x0700   </t>
  </si>
  <si>
    <t>4845395850</t>
  </si>
  <si>
    <t xml:space="preserve">Vykurovacie teleso doskové oceľové KORAD VK 21 600x1200   </t>
  </si>
  <si>
    <t>4845398050</t>
  </si>
  <si>
    <t xml:space="preserve">Vykurovacie teleso doskové oceľové KORAD VK 22 300x2600   </t>
  </si>
  <si>
    <t>4845401600</t>
  </si>
  <si>
    <t xml:space="preserve">Vykurovacie teleso doskové oceľové KORAD VK 22 900x1000   </t>
  </si>
  <si>
    <t>735158110</t>
  </si>
  <si>
    <t xml:space="preserve">Vykurovacie telesá panelové,tlaková skúška telesa vodou  VSŽ Košice jednoradového   </t>
  </si>
  <si>
    <t>4845405351</t>
  </si>
  <si>
    <t xml:space="preserve">Vykurovacie telesá príslušenstvo - konzoly, zátky   </t>
  </si>
  <si>
    <t>sada</t>
  </si>
  <si>
    <t>998735201</t>
  </si>
  <si>
    <t xml:space="preserve">Presun hmôt pre vykurovacie telesá v objektoch výšky do 6 m   </t>
  </si>
  <si>
    <t>OST</t>
  </si>
  <si>
    <t xml:space="preserve">Ostatné   </t>
  </si>
  <si>
    <t>HZS-006</t>
  </si>
  <si>
    <t xml:space="preserve">Kompletné vyskúšanie   </t>
  </si>
  <si>
    <t>hod</t>
  </si>
  <si>
    <t>HZS-010</t>
  </si>
  <si>
    <t xml:space="preserve">Oživenie a uvedenie kotla do prevádzky   </t>
  </si>
  <si>
    <t>Elektroinštalácie, bleskozvod</t>
  </si>
  <si>
    <t>Objekt:   Elektroinštalácie, bleskozvod</t>
  </si>
  <si>
    <t xml:space="preserve">Práce a dodávky M   </t>
  </si>
  <si>
    <t>21-M</t>
  </si>
  <si>
    <t xml:space="preserve">Elektromontáže   </t>
  </si>
  <si>
    <t>210010011</t>
  </si>
  <si>
    <t xml:space="preserve">Rúrka tuhá elektroinšt. z PVC uložená voľne alebo pod omietkou vrátane kolien typ 1516 - 16   </t>
  </si>
  <si>
    <t>3457109100</t>
  </si>
  <si>
    <t xml:space="preserve">Rúrka inštalačná tuhá PVC 1516   </t>
  </si>
  <si>
    <t>210010301</t>
  </si>
  <si>
    <t xml:space="preserve">Krabica prístrojová bez zapojenia (1901, KP 68, KZ 3)   </t>
  </si>
  <si>
    <t>3450906510</t>
  </si>
  <si>
    <t xml:space="preserve">Krabica  KU 68-1901   </t>
  </si>
  <si>
    <t>210010321</t>
  </si>
  <si>
    <t xml:space="preserve">Krabica odbočná s viečkom, svorkovnicou vrátane zapojenia (1903, KR 68) kruhová   </t>
  </si>
  <si>
    <t>3450907510</t>
  </si>
  <si>
    <t xml:space="preserve">Krabica  KU 68-1903   </t>
  </si>
  <si>
    <t>210040701</t>
  </si>
  <si>
    <t xml:space="preserve">Drážka pre rúrku alebo kábel do D 29 mm s vysekaním, začistením   </t>
  </si>
  <si>
    <t>210040702</t>
  </si>
  <si>
    <t xml:space="preserve">Murárske práce Vysekanie, zamurovanie a začistenie rážka pre rúrku alebo kábel do D 48 mm   </t>
  </si>
  <si>
    <t>210110001</t>
  </si>
  <si>
    <t xml:space="preserve">Spínač nástenný pre prostredie obyčajné alebo vlhké vč. zapojenia jednopólový - radenie 1   </t>
  </si>
  <si>
    <t>3450214301</t>
  </si>
  <si>
    <t xml:space="preserve">Jednopólový spínač č.1 pod omietkou, IP20   </t>
  </si>
  <si>
    <t>210110002</t>
  </si>
  <si>
    <t xml:space="preserve">Spínač nástenný pre prostredie obyčajné alebo vlhké vrátane zapojenia dvojpólový - radenie 2   </t>
  </si>
  <si>
    <t>3450201410</t>
  </si>
  <si>
    <t xml:space="preserve">Dvojity spínač č.5 230V/10A   </t>
  </si>
  <si>
    <t>3580231800</t>
  </si>
  <si>
    <t xml:space="preserve">Spínač 400V/16A   </t>
  </si>
  <si>
    <t>210110004</t>
  </si>
  <si>
    <t xml:space="preserve">Spínač nástenný pre prostredie obyčajné alebo vlhké vč. zapojenia striedavý prep. -radenie 6   </t>
  </si>
  <si>
    <t>3450201570</t>
  </si>
  <si>
    <t xml:space="preserve">Striedavý prepínač č.6 pod omietkou, IP20   </t>
  </si>
  <si>
    <t>3450203480</t>
  </si>
  <si>
    <t xml:space="preserve">Dvojity striedavý prepínač č6 230v/10A   </t>
  </si>
  <si>
    <t>210110021</t>
  </si>
  <si>
    <t xml:space="preserve">Spínač nástenný pre prostredie vonkajšie a mokré, vrátane zapojenia jednopólový - radenie 1   </t>
  </si>
  <si>
    <t>3450201330</t>
  </si>
  <si>
    <t xml:space="preserve">Spínač 1 pod ometkou, IP44, Legrand Valena   </t>
  </si>
  <si>
    <t>210110005</t>
  </si>
  <si>
    <t xml:space="preserve">Spínač nástenný pre prostredie obyčajné alebo vlhké vč. zapojenia krížový prepínač-radenie 7   </t>
  </si>
  <si>
    <t>3450201616</t>
  </si>
  <si>
    <t xml:space="preserve">Krížový prpínač  č.7 pod omietkou, IP20   </t>
  </si>
  <si>
    <t>210110082</t>
  </si>
  <si>
    <t xml:space="preserve">Sporáková prípojka, pre zapuste nú montáž vrátane tlejivky   </t>
  </si>
  <si>
    <t>3450663620</t>
  </si>
  <si>
    <t xml:space="preserve">Šporáková prípojka  3425A-0344B   </t>
  </si>
  <si>
    <t>210110095</t>
  </si>
  <si>
    <t xml:space="preserve">Spínače snímač pohybu   </t>
  </si>
  <si>
    <t>3410113693</t>
  </si>
  <si>
    <t xml:space="preserve">Pohybove snimac-spinac 230V/6A   </t>
  </si>
  <si>
    <t>210111011</t>
  </si>
  <si>
    <t xml:space="preserve">Domová zásuvka polozapustená alebo zapustená vrátane zapojenia 10/16 A 250 V 2P + Z   </t>
  </si>
  <si>
    <t>3450317700</t>
  </si>
  <si>
    <t xml:space="preserve">Zásuvka 230V/16A, jednoduchá, IP20   </t>
  </si>
  <si>
    <t>3450318300</t>
  </si>
  <si>
    <t xml:space="preserve">Zásuvka dvojitá   </t>
  </si>
  <si>
    <t>210111061</t>
  </si>
  <si>
    <t xml:space="preserve">Zásuvka  na povrch vrátane zapojenia 16 A 400 V   </t>
  </si>
  <si>
    <t>3450321700</t>
  </si>
  <si>
    <t xml:space="preserve">Zásuvka 16A/400V na povrch, IP44   </t>
  </si>
  <si>
    <t>210200006</t>
  </si>
  <si>
    <t xml:space="preserve">Svietidlo interierové okruhle nástenné, IP 44 jednožiarovkové   </t>
  </si>
  <si>
    <t>3480713070</t>
  </si>
  <si>
    <t xml:space="preserve">Svietidlo interierové okrúhle nástenné, 1x60W, IP44   </t>
  </si>
  <si>
    <t>210200004</t>
  </si>
  <si>
    <t xml:space="preserve">Svietidlo interierové okrúhle stropné, IP 20 jednožiarovkové   </t>
  </si>
  <si>
    <t>3480714890</t>
  </si>
  <si>
    <t xml:space="preserve">Svietidlo stropné okrúhle, žiarovkové, 1x60W, IP20   </t>
  </si>
  <si>
    <t>210200014</t>
  </si>
  <si>
    <t xml:space="preserve">Svietidlo interierové žiarivkové stropné, IP 20 dvojtrubicové   </t>
  </si>
  <si>
    <t>3480110100</t>
  </si>
  <si>
    <t xml:space="preserve">Svietidlá prisadené, žiarivkové, 2x36W, IP20   </t>
  </si>
  <si>
    <t>210200111</t>
  </si>
  <si>
    <t xml:space="preserve">Núdzové svietidlá nástenne, stropné, 1x8 W, núdzový režim, IP 22   </t>
  </si>
  <si>
    <t>3480723700</t>
  </si>
  <si>
    <t xml:space="preserve">Núdzové svietidlo   IP20 1x8W/3hod, len núdz.režim   </t>
  </si>
  <si>
    <t>210800004</t>
  </si>
  <si>
    <t xml:space="preserve">Vodič  medený  uložený pod omietkou CYA 6   </t>
  </si>
  <si>
    <t>3410950900</t>
  </si>
  <si>
    <t xml:space="preserve">Kábel/vodič pre pevné uloženie - medený flexibilný H 07 V-U  6,0 zelenožltý   </t>
  </si>
  <si>
    <t>210800006</t>
  </si>
  <si>
    <t xml:space="preserve">Vodič  medený  uložený pod omietkou CYA 16   </t>
  </si>
  <si>
    <t>3410405300</t>
  </si>
  <si>
    <t xml:space="preserve">Kábel/vodič pre pevné uloženie - medený CYA 16 žltozelený   </t>
  </si>
  <si>
    <t>210810045</t>
  </si>
  <si>
    <t xml:space="preserve">Silový kábel 750 - 1000 V /mm2/ pevne uložený CYKY-CYKYm 750 V 3x1.5   </t>
  </si>
  <si>
    <t>3410104300</t>
  </si>
  <si>
    <t xml:space="preserve">Kábel silový medený CYKY  3Ax01,5   </t>
  </si>
  <si>
    <t>210810045-1</t>
  </si>
  <si>
    <t xml:space="preserve">Silový kábel medený 750 - 1000 V /mm2/ pevne uložený CYKY-CYKYm 750 V 3x1.5   </t>
  </si>
  <si>
    <t>3410105000</t>
  </si>
  <si>
    <t xml:space="preserve">Kábel/vodič pre pevné uloženie - medený CYKY-J   3x  1,5   </t>
  </si>
  <si>
    <t>210810046</t>
  </si>
  <si>
    <t xml:space="preserve">Silový kábel 750 - 1000 V /mm2/ pevne uložený CYKY-CYKYm 750 V 3x2.5   </t>
  </si>
  <si>
    <t>3410105100</t>
  </si>
  <si>
    <t xml:space="preserve">Kábel/vodič pre pevné uloženie - medený CYKY-J   3x  2,5   </t>
  </si>
  <si>
    <t>210810052</t>
  </si>
  <si>
    <t xml:space="preserve">Silový kábel medený 750 - 1000 V /mm2/ pevne uložený CYKY-CYKYm 750 V 5x6   </t>
  </si>
  <si>
    <t>3410107900</t>
  </si>
  <si>
    <t xml:space="preserve">Kábel/vodič pre pevné uloženie - medený CYKY-J   5x 6   </t>
  </si>
  <si>
    <t>210810054-1</t>
  </si>
  <si>
    <t xml:space="preserve">Silový kábel medený 750 - 1000 V /mm2/ pevne uložený CYKY-CYKYm 750 V 5x16   </t>
  </si>
  <si>
    <t>3410108100</t>
  </si>
  <si>
    <t xml:space="preserve">Kábel/vodič pre pevné uloženie - medený CYKY-J   5x16   </t>
  </si>
  <si>
    <t>210810056</t>
  </si>
  <si>
    <t xml:space="preserve">Silový kábel 750 - 1000 V /mm2/ pevne uložený CYKY-CYKYm 750 V 5x2.5   </t>
  </si>
  <si>
    <t>3410109300</t>
  </si>
  <si>
    <t xml:space="preserve">Kábel silový medený CYKY  5Cx02,5   </t>
  </si>
  <si>
    <t>5850001000</t>
  </si>
  <si>
    <t xml:space="preserve">Sadra   </t>
  </si>
  <si>
    <t>kg</t>
  </si>
  <si>
    <t>220110651</t>
  </si>
  <si>
    <t xml:space="preserve">Montáž skrine RH,RP1,RE vysekanie muriva,osadenie skrine,zamurovanie-v tehlovom murive   </t>
  </si>
  <si>
    <t>3570201813</t>
  </si>
  <si>
    <t xml:space="preserve">Zapojenie rozvádzača RH   </t>
  </si>
  <si>
    <t>h</t>
  </si>
  <si>
    <t>3570191001-1</t>
  </si>
  <si>
    <t xml:space="preserve">Rozvádzač RH   </t>
  </si>
  <si>
    <t>35701027001</t>
  </si>
  <si>
    <t xml:space="preserve">Rozvádzač RP1 2 3 4   </t>
  </si>
  <si>
    <t>35702018111</t>
  </si>
  <si>
    <t xml:space="preserve">Zapojenie rozvádzača RP1 2 3 4   </t>
  </si>
  <si>
    <t>357010270011</t>
  </si>
  <si>
    <t xml:space="preserve">Rozvádzač RE   </t>
  </si>
  <si>
    <t>357020181222</t>
  </si>
  <si>
    <t xml:space="preserve">Zapojenie rozvádzača RE   </t>
  </si>
  <si>
    <t>210010313</t>
  </si>
  <si>
    <t xml:space="preserve">Krabica odbočná s viečkom, bez zapojenia (KO 125) štvorcová   </t>
  </si>
  <si>
    <t>3450913000</t>
  </si>
  <si>
    <t xml:space="preserve">Krabica  KO-125   </t>
  </si>
  <si>
    <t>210220001</t>
  </si>
  <si>
    <t xml:space="preserve">Uzemňovacie vedenie na povrchu FeZn   </t>
  </si>
  <si>
    <t>3544224100</t>
  </si>
  <si>
    <t xml:space="preserve">Územňovací vodič    ocelový žiarovo zinkovaný  označenie     O 8, ZIN Hronský Beňadik   </t>
  </si>
  <si>
    <t>210220020-1</t>
  </si>
  <si>
    <t xml:space="preserve">Uzemňovacie vedenie v zemi FeZn   </t>
  </si>
  <si>
    <t>3544224150</t>
  </si>
  <si>
    <t xml:space="preserve">Územňovací vodič    ocelový žiarovo zinkovaný  označenie     O 10, ZIN Hronský Beňadik   </t>
  </si>
  <si>
    <t>210220020-2</t>
  </si>
  <si>
    <t>3544223850</t>
  </si>
  <si>
    <t xml:space="preserve">Územňovacia pásovina   ocelová žiarovo zinkovaná  označenie   30 x 4 mm, ZIN Hronský Beňadik   </t>
  </si>
  <si>
    <t>210220103</t>
  </si>
  <si>
    <t xml:space="preserve">Podpery vedenia FeZn pre lepenkové a škridlové strechy PV22 a PV15   </t>
  </si>
  <si>
    <t>3540404000</t>
  </si>
  <si>
    <t xml:space="preserve">HR-Podpera PV 15   </t>
  </si>
  <si>
    <t>210220204</t>
  </si>
  <si>
    <t xml:space="preserve">Zachytávacia tyč FeZn bez osadenia a s osadením JP10-30   </t>
  </si>
  <si>
    <t>3544215450</t>
  </si>
  <si>
    <t xml:space="preserve">Zvodová tyč   ocelová žiarovo zinkovaná  označenie  JP 10, ZIN Hronský Beňadik   </t>
  </si>
  <si>
    <t>3544218050</t>
  </si>
  <si>
    <t xml:space="preserve">Podpera vedenia na lepenkové a šindľové strechy  ocelová žiarovo zinkovaná  označenie  PV 22, PV 15,  ZIN Hronský Beňadik   </t>
  </si>
  <si>
    <t>210220220</t>
  </si>
  <si>
    <t xml:space="preserve">Držiak zachytávacej tyče FeZn DJ1-8   </t>
  </si>
  <si>
    <t>3544215800</t>
  </si>
  <si>
    <t xml:space="preserve">Držiak zvodovej tyče na krov  ocelový žiarovo zinkovaný  označenie  DJ 4 h, ZIN Hronský Beňadik   </t>
  </si>
  <si>
    <t>3544215900</t>
  </si>
  <si>
    <t xml:space="preserve">Držiak zvodovej tyče na krov  ocelový žiarovo zinkovaný  označenie  DJ 4 d, ZIN Hronský Beňadik   </t>
  </si>
  <si>
    <t>210220240</t>
  </si>
  <si>
    <t xml:space="preserve">Svorka FeZn k uzemňovacej tyči  SJ   </t>
  </si>
  <si>
    <t>3544219000</t>
  </si>
  <si>
    <t xml:space="preserve">Svorka  k zemniacej tyči D= 25  ocelová žiarovo zinkovaná  označenie  SJ 02, ZIN Hronský Beňadik   </t>
  </si>
  <si>
    <t>210220243</t>
  </si>
  <si>
    <t xml:space="preserve">Svorka FeZn spojovacia SS   </t>
  </si>
  <si>
    <t>3544219500</t>
  </si>
  <si>
    <t xml:space="preserve">Svorka  spojovacia  ocelová žiarovo zinkovaná  označenie  SS s p. 2 skr, ZIN Hronský Beňadik   </t>
  </si>
  <si>
    <t>210220246</t>
  </si>
  <si>
    <t xml:space="preserve">Svorka FeZn na odkvapový žľab SO   </t>
  </si>
  <si>
    <t>3544219950</t>
  </si>
  <si>
    <t xml:space="preserve">Svorka  okapová  ocelová žiarovo zinkovaná  označenie  SO, ZIN Hronský Beňadik   </t>
  </si>
  <si>
    <t>210220252</t>
  </si>
  <si>
    <t xml:space="preserve">Svorka FeZn odbočovacia spojovacia SR03   </t>
  </si>
  <si>
    <t>3544221100</t>
  </si>
  <si>
    <t xml:space="preserve">Svorka  odbočná spojovacia  ocelová žiarovo zinkovaná  označenie  SR 03 (M6), ZIN Hronský Beňadik   </t>
  </si>
  <si>
    <t>210220280</t>
  </si>
  <si>
    <t xml:space="preserve">Uzemňovacia tyč FeZn ZT   </t>
  </si>
  <si>
    <t>3544222550</t>
  </si>
  <si>
    <t xml:space="preserve">Zemniaca  tyč   ocelová žiarovo zinkovaná  označenie  ZT 2 m, ZIN Hronský Beňadik   </t>
  </si>
  <si>
    <t>210220401</t>
  </si>
  <si>
    <t xml:space="preserve">Označenie zvodov štítkami smaltované, z umelej hmot   </t>
  </si>
  <si>
    <t>5489511000</t>
  </si>
  <si>
    <t xml:space="preserve">Štítok oznamovaci   </t>
  </si>
  <si>
    <t>5893230300</t>
  </si>
  <si>
    <t xml:space="preserve">Základ z prostého betónu s dopravou zmesi a betonážou   </t>
  </si>
  <si>
    <t>m3</t>
  </si>
  <si>
    <t>5893232300</t>
  </si>
  <si>
    <t xml:space="preserve">Betón C 12/15, z cementu portlandského, frakcia do 22mm spracovateľnosť  10-60mm   </t>
  </si>
  <si>
    <t>962042321</t>
  </si>
  <si>
    <t xml:space="preserve">Búranie muriva z betónu prostého nadzákladného   </t>
  </si>
  <si>
    <t>974049331</t>
  </si>
  <si>
    <t xml:space="preserve">Vyrezanie rýh frézovaním v murive z betónu hĺbky 20 cm, šírky 40 cm   </t>
  </si>
  <si>
    <t>210999004</t>
  </si>
  <si>
    <t xml:space="preserve">Ostatné dopredu nepredvídané práce   </t>
  </si>
  <si>
    <t>MV</t>
  </si>
  <si>
    <t xml:space="preserve">Murárske výpomoci   </t>
  </si>
  <si>
    <t>PM</t>
  </si>
  <si>
    <t xml:space="preserve">Podružný materiál   </t>
  </si>
  <si>
    <t>PPV</t>
  </si>
  <si>
    <t xml:space="preserve">Podiel pridružených výkonov   </t>
  </si>
  <si>
    <t>22-M</t>
  </si>
  <si>
    <t xml:space="preserve">Montáže oznam. a zabezp. zariadení   </t>
  </si>
  <si>
    <t>220260022</t>
  </si>
  <si>
    <t xml:space="preserve">Škatuľa KP 68 pod omietku, vrátane vysekania lôžka,zhotovenie otvorov,bez svoriek a zapojenia vodičov   </t>
  </si>
  <si>
    <t>220260023</t>
  </si>
  <si>
    <t xml:space="preserve">Škatuľa KR 68 pod omietku, vrátane vysekania lôžka,zhotovenie otvorov,bez svoriek a zapojenia vodičov   </t>
  </si>
  <si>
    <t>46-M</t>
  </si>
  <si>
    <t xml:space="preserve">Zemné práce pri extr.mont.prácach   </t>
  </si>
  <si>
    <t>210040512</t>
  </si>
  <si>
    <t xml:space="preserve">Ukončenie vodičov svorkou   </t>
  </si>
  <si>
    <t>3450601600</t>
  </si>
  <si>
    <t xml:space="preserve">Svorka 165624 prúdová pre AlFe   </t>
  </si>
  <si>
    <t>210193043</t>
  </si>
  <si>
    <t xml:space="preserve">skriňa prípojková plastová SPP na stĺp   </t>
  </si>
  <si>
    <t>3570190793</t>
  </si>
  <si>
    <t xml:space="preserve">Skriňa prípojková plastová jeden odberateľ  na stĺp SPP 2D IV P21   </t>
  </si>
  <si>
    <t>3410106736</t>
  </si>
  <si>
    <t xml:space="preserve">OEZ-Poist.patron PN00 63A gG   </t>
  </si>
  <si>
    <t>210901090</t>
  </si>
  <si>
    <t xml:space="preserve">Silový kábel hliníkový 750-1000 V (v mm2) pevne uložený "Solidal" AYKY 1 kV 4x25   </t>
  </si>
  <si>
    <t>3410205800</t>
  </si>
  <si>
    <t xml:space="preserve">Kábel/vodič pre pevné uloženie - hliníkový AYKY-J 4x25   </t>
  </si>
  <si>
    <t>460070001</t>
  </si>
  <si>
    <t xml:space="preserve">Demontáž exist. vzdušnej 1 kV prípojky   </t>
  </si>
  <si>
    <t>460200166</t>
  </si>
  <si>
    <t xml:space="preserve">Hĺbenie káblovej ryhy 40 cm širokej a 80 cm hlbokej, v zemine triedy 3   </t>
  </si>
  <si>
    <t>460300001</t>
  </si>
  <si>
    <t xml:space="preserve">Zahrnutie rýh strojom vrátane urovnania vrstvy, ale bez zhutnenia, v meste   </t>
  </si>
  <si>
    <t>460300006</t>
  </si>
  <si>
    <t xml:space="preserve">Zhutnenie zeminy po vrstvách pri zahrnutí rýh strojom, vrstva zeminy 20 cm   </t>
  </si>
  <si>
    <t>460490012</t>
  </si>
  <si>
    <t xml:space="preserve">Rozvinutie a uloženie výstražnej fólie z PVC do ryhy, šírka 33 cm   </t>
  </si>
  <si>
    <t>2830002000</t>
  </si>
  <si>
    <t xml:space="preserve">Fólia červená v m   </t>
  </si>
  <si>
    <t>460620013</t>
  </si>
  <si>
    <t xml:space="preserve">Proviz. úprava terénu v zemine tr. 3, aby nerovnosti terénu neboli väčšie ako 2 cm od vodor.hladiny   </t>
  </si>
  <si>
    <t>ZS</t>
  </si>
  <si>
    <t xml:space="preserve">Zariadenie staveniska   </t>
  </si>
  <si>
    <t>95-M</t>
  </si>
  <si>
    <t xml:space="preserve">Revízie   </t>
  </si>
  <si>
    <t>950101007</t>
  </si>
  <si>
    <t xml:space="preserve">Odborné prehliadky a odborné skúšky   </t>
  </si>
  <si>
    <t xml:space="preserve">Zemné práce   </t>
  </si>
  <si>
    <t>184004512</t>
  </si>
  <si>
    <t xml:space="preserve">Výsadba stromov alebo kríkov v košíčkoch priemeru nad 110 do 150 mm   </t>
  </si>
  <si>
    <t>0266172800</t>
  </si>
  <si>
    <t xml:space="preserve">Tis - Taxus cuspidata, d 80 - 100 cm   </t>
  </si>
  <si>
    <t>0266159600</t>
  </si>
  <si>
    <t xml:space="preserve">Tis - Taxus baccata, d 60 - 80 cm   </t>
  </si>
  <si>
    <t xml:space="preserve">Práce a dodávky HSV   </t>
  </si>
  <si>
    <t>764751999</t>
  </si>
  <si>
    <t xml:space="preserve">Vybudovanie betonoveho rampu podla projektu   </t>
  </si>
  <si>
    <t xml:space="preserve">Dátum: </t>
  </si>
  <si>
    <t xml:space="preserve">Dátum:  </t>
  </si>
  <si>
    <t xml:space="preserve">Dátum:   </t>
  </si>
  <si>
    <t xml:space="preserve">Montáž a dodávka solarnej techniky a potrebneho prislusenstva 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</si>
</sst>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\-#,##0.00"/>
    <numFmt numFmtId="173" formatCode="####;\-####"/>
    <numFmt numFmtId="174" formatCode="#,##0;\-#,##0"/>
    <numFmt numFmtId="175" formatCode="0.00%;\-0.00%"/>
    <numFmt numFmtId="176" formatCode="#,##0.000;\-#,##0.000"/>
    <numFmt numFmtId="177" formatCode="#,##0.000_ ;\-#,##0.000\ "/>
    <numFmt numFmtId="178" formatCode="#,##0.00_ ;\-#,##0.00\ "/>
  </numFmts>
  <fonts count="57">
    <font>
      <sz val="8"/>
      <name val="MS Sans Serif"/>
      <family val="0"/>
    </font>
    <font>
      <b/>
      <sz val="14"/>
      <color indexed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sz val="8"/>
      <name val="Arial CYR"/>
      <family val="0"/>
    </font>
    <font>
      <b/>
      <sz val="9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172" fontId="4" fillId="0" borderId="11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 wrapText="1"/>
      <protection/>
    </xf>
    <xf numFmtId="172" fontId="7" fillId="0" borderId="11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 wrapText="1"/>
      <protection/>
    </xf>
    <xf numFmtId="172" fontId="8" fillId="0" borderId="12" xfId="0" applyNumberFormat="1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173" fontId="5" fillId="0" borderId="0" xfId="0" applyNumberFormat="1" applyFont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4" fontId="0" fillId="0" borderId="38" xfId="0" applyNumberFormat="1" applyFont="1" applyBorder="1" applyAlignment="1" applyProtection="1">
      <alignment horizontal="right" vertical="center"/>
      <protection/>
    </xf>
    <xf numFmtId="174" fontId="0" fillId="0" borderId="39" xfId="0" applyNumberFormat="1" applyFont="1" applyBorder="1" applyAlignment="1" applyProtection="1">
      <alignment horizontal="right" vertical="center"/>
      <protection/>
    </xf>
    <xf numFmtId="174" fontId="13" fillId="0" borderId="40" xfId="0" applyNumberFormat="1" applyFont="1" applyBorder="1" applyAlignment="1" applyProtection="1">
      <alignment horizontal="right" vertical="center"/>
      <protection/>
    </xf>
    <xf numFmtId="172" fontId="13" fillId="0" borderId="41" xfId="0" applyNumberFormat="1" applyFont="1" applyBorder="1" applyAlignment="1" applyProtection="1">
      <alignment horizontal="right" vertical="center"/>
      <protection/>
    </xf>
    <xf numFmtId="174" fontId="0" fillId="0" borderId="40" xfId="0" applyNumberFormat="1" applyFont="1" applyBorder="1" applyAlignment="1" applyProtection="1">
      <alignment horizontal="right" vertical="center"/>
      <protection/>
    </xf>
    <xf numFmtId="174" fontId="0" fillId="0" borderId="41" xfId="0" applyNumberFormat="1" applyFont="1" applyBorder="1" applyAlignment="1" applyProtection="1">
      <alignment horizontal="right" vertical="center"/>
      <protection/>
    </xf>
    <xf numFmtId="174" fontId="13" fillId="0" borderId="39" xfId="0" applyNumberFormat="1" applyFont="1" applyBorder="1" applyAlignment="1" applyProtection="1">
      <alignment horizontal="right" vertical="center"/>
      <protection/>
    </xf>
    <xf numFmtId="174" fontId="0" fillId="0" borderId="19" xfId="0" applyNumberFormat="1" applyFont="1" applyBorder="1" applyAlignment="1" applyProtection="1">
      <alignment horizontal="right" vertical="center"/>
      <protection/>
    </xf>
    <xf numFmtId="172" fontId="13" fillId="0" borderId="39" xfId="0" applyNumberFormat="1" applyFont="1" applyBorder="1" applyAlignment="1" applyProtection="1">
      <alignment horizontal="right" vertical="center"/>
      <protection/>
    </xf>
    <xf numFmtId="174" fontId="0" fillId="0" borderId="42" xfId="0" applyNumberFormat="1" applyFont="1" applyBorder="1" applyAlignment="1" applyProtection="1">
      <alignment horizontal="right" vertical="center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72" fontId="13" fillId="0" borderId="47" xfId="0" applyNumberFormat="1" applyFont="1" applyBorder="1" applyAlignment="1" applyProtection="1">
      <alignment horizontal="righ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72" fontId="0" fillId="0" borderId="47" xfId="0" applyNumberFormat="1" applyFont="1" applyBorder="1" applyAlignment="1" applyProtection="1">
      <alignment horizontal="right" vertical="center"/>
      <protection/>
    </xf>
    <xf numFmtId="174" fontId="0" fillId="0" borderId="50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175" fontId="5" fillId="0" borderId="46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172" fontId="13" fillId="0" borderId="29" xfId="0" applyNumberFormat="1" applyFont="1" applyBorder="1" applyAlignment="1" applyProtection="1">
      <alignment horizontal="righ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172" fontId="0" fillId="0" borderId="29" xfId="0" applyNumberFormat="1" applyFont="1" applyBorder="1" applyAlignment="1" applyProtection="1">
      <alignment horizontal="right" vertical="center"/>
      <protection/>
    </xf>
    <xf numFmtId="174" fontId="0" fillId="0" borderId="31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2" fontId="13" fillId="0" borderId="55" xfId="0" applyNumberFormat="1" applyFont="1" applyBorder="1" applyAlignment="1" applyProtection="1">
      <alignment horizontal="right" vertical="center"/>
      <protection/>
    </xf>
    <xf numFmtId="172" fontId="13" fillId="0" borderId="30" xfId="0" applyNumberFormat="1" applyFont="1" applyBorder="1" applyAlignment="1" applyProtection="1">
      <alignment horizontal="right" vertical="center"/>
      <protection/>
    </xf>
    <xf numFmtId="174" fontId="13" fillId="0" borderId="19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left" vertical="top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2" fontId="5" fillId="0" borderId="50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172" fontId="5" fillId="0" borderId="50" xfId="0" applyNumberFormat="1" applyFont="1" applyBorder="1" applyAlignment="1" applyProtection="1">
      <alignment horizontal="left" vertical="center"/>
      <protection/>
    </xf>
    <xf numFmtId="172" fontId="13" fillId="0" borderId="51" xfId="0" applyNumberFormat="1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15" fillId="0" borderId="62" xfId="0" applyFont="1" applyBorder="1" applyAlignment="1" applyProtection="1">
      <alignment horizontal="left" vertical="top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16" fillId="0" borderId="43" xfId="0" applyFont="1" applyBorder="1" applyAlignment="1" applyProtection="1">
      <alignment horizontal="center" vertical="center"/>
      <protection/>
    </xf>
    <xf numFmtId="174" fontId="11" fillId="0" borderId="47" xfId="0" applyNumberFormat="1" applyFont="1" applyBorder="1" applyAlignment="1" applyProtection="1">
      <alignment horizontal="right" vertical="center"/>
      <protection/>
    </xf>
    <xf numFmtId="0" fontId="16" fillId="0" borderId="49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72" fontId="11" fillId="0" borderId="50" xfId="0" applyNumberFormat="1" applyFont="1" applyBorder="1" applyAlignment="1" applyProtection="1">
      <alignment horizontal="right" vertical="center"/>
      <protection/>
    </xf>
    <xf numFmtId="172" fontId="11" fillId="0" borderId="47" xfId="0" applyNumberFormat="1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72" fontId="17" fillId="0" borderId="27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12" fillId="0" borderId="62" xfId="0" applyFont="1" applyBorder="1" applyAlignment="1" applyProtection="1">
      <alignment horizontal="left" vertical="top"/>
      <protection/>
    </xf>
    <xf numFmtId="0" fontId="16" fillId="0" borderId="4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8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/>
      <protection/>
    </xf>
    <xf numFmtId="17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76" fontId="2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76" fontId="10" fillId="0" borderId="0" xfId="0" applyNumberFormat="1" applyFont="1" applyAlignment="1">
      <alignment horizontal="right"/>
    </xf>
    <xf numFmtId="174" fontId="5" fillId="0" borderId="66" xfId="0" applyNumberFormat="1" applyFont="1" applyBorder="1" applyAlignment="1">
      <alignment horizontal="center"/>
    </xf>
    <xf numFmtId="0" fontId="5" fillId="0" borderId="67" xfId="0" applyFont="1" applyBorder="1" applyAlignment="1">
      <alignment horizontal="left" wrapText="1"/>
    </xf>
    <xf numFmtId="176" fontId="5" fillId="0" borderId="67" xfId="0" applyNumberFormat="1" applyFont="1" applyBorder="1" applyAlignment="1">
      <alignment horizontal="right"/>
    </xf>
    <xf numFmtId="174" fontId="21" fillId="0" borderId="68" xfId="0" applyNumberFormat="1" applyFont="1" applyBorder="1" applyAlignment="1">
      <alignment horizontal="center"/>
    </xf>
    <xf numFmtId="0" fontId="21" fillId="0" borderId="69" xfId="0" applyFont="1" applyBorder="1" applyAlignment="1">
      <alignment horizontal="left" wrapText="1"/>
    </xf>
    <xf numFmtId="176" fontId="21" fillId="0" borderId="69" xfId="0" applyNumberFormat="1" applyFont="1" applyBorder="1" applyAlignment="1">
      <alignment horizontal="right"/>
    </xf>
    <xf numFmtId="174" fontId="21" fillId="0" borderId="70" xfId="0" applyNumberFormat="1" applyFont="1" applyBorder="1" applyAlignment="1">
      <alignment horizontal="center"/>
    </xf>
    <xf numFmtId="0" fontId="21" fillId="0" borderId="71" xfId="0" applyFont="1" applyBorder="1" applyAlignment="1">
      <alignment horizontal="left" wrapText="1"/>
    </xf>
    <xf numFmtId="176" fontId="21" fillId="0" borderId="71" xfId="0" applyNumberFormat="1" applyFont="1" applyBorder="1" applyAlignment="1">
      <alignment horizontal="right"/>
    </xf>
    <xf numFmtId="174" fontId="5" fillId="0" borderId="68" xfId="0" applyNumberFormat="1" applyFont="1" applyBorder="1" applyAlignment="1">
      <alignment horizontal="center"/>
    </xf>
    <xf numFmtId="0" fontId="5" fillId="0" borderId="69" xfId="0" applyFont="1" applyBorder="1" applyAlignment="1">
      <alignment horizontal="left" wrapText="1"/>
    </xf>
    <xf numFmtId="176" fontId="5" fillId="0" borderId="69" xfId="0" applyNumberFormat="1" applyFont="1" applyBorder="1" applyAlignment="1">
      <alignment horizontal="right"/>
    </xf>
    <xf numFmtId="174" fontId="5" fillId="0" borderId="72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76" fontId="5" fillId="0" borderId="11" xfId="0" applyNumberFormat="1" applyFont="1" applyBorder="1" applyAlignment="1">
      <alignment horizontal="right"/>
    </xf>
    <xf numFmtId="174" fontId="5" fillId="0" borderId="70" xfId="0" applyNumberFormat="1" applyFont="1" applyBorder="1" applyAlignment="1">
      <alignment horizontal="center"/>
    </xf>
    <xf numFmtId="0" fontId="5" fillId="0" borderId="71" xfId="0" applyFont="1" applyBorder="1" applyAlignment="1">
      <alignment horizontal="left" wrapText="1"/>
    </xf>
    <xf numFmtId="176" fontId="5" fillId="0" borderId="71" xfId="0" applyNumberFormat="1" applyFont="1" applyBorder="1" applyAlignment="1">
      <alignment horizontal="right"/>
    </xf>
    <xf numFmtId="174" fontId="21" fillId="0" borderId="72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176" fontId="21" fillId="0" borderId="11" xfId="0" applyNumberFormat="1" applyFont="1" applyBorder="1" applyAlignment="1">
      <alignment horizontal="right"/>
    </xf>
    <xf numFmtId="174" fontId="21" fillId="0" borderId="66" xfId="0" applyNumberFormat="1" applyFont="1" applyBorder="1" applyAlignment="1">
      <alignment horizontal="center"/>
    </xf>
    <xf numFmtId="0" fontId="21" fillId="0" borderId="67" xfId="0" applyFont="1" applyBorder="1" applyAlignment="1">
      <alignment horizontal="left" wrapText="1"/>
    </xf>
    <xf numFmtId="176" fontId="21" fillId="0" borderId="67" xfId="0" applyNumberFormat="1" applyFont="1" applyBorder="1" applyAlignment="1">
      <alignment horizontal="right"/>
    </xf>
    <xf numFmtId="17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76" fontId="22" fillId="0" borderId="0" xfId="0" applyNumberFormat="1" applyFont="1" applyAlignment="1">
      <alignment horizontal="right" vertical="center"/>
    </xf>
    <xf numFmtId="17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76" fontId="8" fillId="0" borderId="0" xfId="0" applyNumberFormat="1" applyFont="1" applyAlignment="1">
      <alignment horizontal="right"/>
    </xf>
    <xf numFmtId="177" fontId="0" fillId="0" borderId="0" xfId="0" applyNumberFormat="1" applyAlignment="1">
      <alignment horizontal="left" vertical="top"/>
    </xf>
    <xf numFmtId="176" fontId="0" fillId="0" borderId="0" xfId="0" applyNumberFormat="1" applyAlignment="1">
      <alignment horizontal="left" vertical="top"/>
    </xf>
    <xf numFmtId="176" fontId="21" fillId="0" borderId="67" xfId="0" applyNumberFormat="1" applyFont="1" applyFill="1" applyBorder="1" applyAlignment="1">
      <alignment horizontal="right"/>
    </xf>
    <xf numFmtId="14" fontId="5" fillId="33" borderId="0" xfId="0" applyNumberFormat="1" applyFont="1" applyFill="1" applyAlignment="1" applyProtection="1">
      <alignment horizontal="left"/>
      <protection/>
    </xf>
    <xf numFmtId="14" fontId="5" fillId="0" borderId="10" xfId="0" applyNumberFormat="1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6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2" fillId="0" borderId="55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E3" sqref="E3"/>
    </sheetView>
  </sheetViews>
  <sheetFormatPr defaultColWidth="10.5" defaultRowHeight="12" customHeight="1"/>
  <cols>
    <col min="1" max="1" width="11.33203125" style="2" customWidth="1"/>
    <col min="2" max="2" width="50.83203125" style="2" customWidth="1"/>
    <col min="3" max="5" width="15.5" style="2" customWidth="1"/>
    <col min="6" max="16384" width="10.5" style="1" customWidth="1"/>
  </cols>
  <sheetData>
    <row r="1" spans="1:5" s="2" customFormat="1" ht="22.5" customHeight="1">
      <c r="A1" s="3" t="s">
        <v>0</v>
      </c>
      <c r="B1" s="4"/>
      <c r="C1" s="4"/>
      <c r="D1" s="4"/>
      <c r="E1" s="4"/>
    </row>
    <row r="2" spans="1:5" s="2" customFormat="1" ht="6.75" customHeight="1">
      <c r="A2" s="5"/>
      <c r="B2" s="4"/>
      <c r="C2" s="4"/>
      <c r="D2" s="4"/>
      <c r="E2" s="4"/>
    </row>
    <row r="3" spans="1:5" s="2" customFormat="1" ht="13.5" customHeight="1">
      <c r="A3" s="6" t="s">
        <v>1</v>
      </c>
      <c r="B3" s="7" t="s">
        <v>2</v>
      </c>
      <c r="C3" s="5"/>
      <c r="D3" s="5" t="s">
        <v>3</v>
      </c>
      <c r="E3" s="184"/>
    </row>
    <row r="4" spans="1:5" s="2" customFormat="1" ht="12.75" customHeight="1">
      <c r="A4" s="5" t="s">
        <v>4</v>
      </c>
      <c r="B4" s="8" t="s">
        <v>5</v>
      </c>
      <c r="C4" s="5"/>
      <c r="D4" s="5" t="s">
        <v>6</v>
      </c>
      <c r="E4" s="8"/>
    </row>
    <row r="5" spans="1:5" s="2" customFormat="1" ht="13.5" customHeight="1">
      <c r="A5" s="5" t="s">
        <v>7</v>
      </c>
      <c r="B5" s="8"/>
      <c r="C5" s="5"/>
      <c r="D5" s="5" t="s">
        <v>8</v>
      </c>
      <c r="E5" s="8"/>
    </row>
    <row r="6" spans="1:5" s="2" customFormat="1" ht="6.75" customHeight="1" thickBot="1">
      <c r="A6" s="5"/>
      <c r="B6" s="4"/>
      <c r="C6" s="4"/>
      <c r="D6" s="4"/>
      <c r="E6" s="4"/>
    </row>
    <row r="7" spans="1:5" s="2" customFormat="1" ht="23.25" customHeight="1" thickBot="1">
      <c r="A7" s="9" t="s">
        <v>9</v>
      </c>
      <c r="B7" s="9" t="s">
        <v>10</v>
      </c>
      <c r="C7" s="9" t="s">
        <v>11</v>
      </c>
      <c r="D7" s="9" t="s">
        <v>12</v>
      </c>
      <c r="E7" s="9" t="s">
        <v>13</v>
      </c>
    </row>
    <row r="8" spans="1:5" s="2" customFormat="1" ht="6.75" customHeight="1">
      <c r="A8" s="5"/>
      <c r="B8" s="4"/>
      <c r="C8" s="4"/>
      <c r="D8" s="4"/>
      <c r="E8" s="4"/>
    </row>
    <row r="9" spans="1:5" s="2" customFormat="1" ht="14.25" customHeight="1">
      <c r="A9" s="10" t="s">
        <v>15</v>
      </c>
      <c r="B9" s="10" t="s">
        <v>16</v>
      </c>
      <c r="C9" s="11">
        <v>0</v>
      </c>
      <c r="D9" s="11">
        <f>C9*0.2</f>
        <v>0</v>
      </c>
      <c r="E9" s="11">
        <f>C9+D9</f>
        <v>0</v>
      </c>
    </row>
    <row r="10" spans="1:5" s="2" customFormat="1" ht="13.5" customHeight="1">
      <c r="A10" s="12" t="s">
        <v>17</v>
      </c>
      <c r="B10" s="12" t="s">
        <v>18</v>
      </c>
      <c r="C10" s="13">
        <v>0</v>
      </c>
      <c r="D10" s="13">
        <f>C10*0.2</f>
        <v>0</v>
      </c>
      <c r="E10" s="11">
        <f>C10+D10</f>
        <v>0</v>
      </c>
    </row>
    <row r="11" spans="1:5" s="2" customFormat="1" ht="13.5" customHeight="1">
      <c r="A11" s="12" t="s">
        <v>19</v>
      </c>
      <c r="B11" s="12" t="s">
        <v>20</v>
      </c>
      <c r="C11" s="13">
        <v>0</v>
      </c>
      <c r="D11" s="13">
        <f>C11*0.2</f>
        <v>0</v>
      </c>
      <c r="E11" s="11">
        <f>C11+D11</f>
        <v>0</v>
      </c>
    </row>
    <row r="12" spans="1:5" s="2" customFormat="1" ht="13.5" customHeight="1" thickBot="1">
      <c r="A12" s="12" t="s">
        <v>21</v>
      </c>
      <c r="B12" s="12" t="s">
        <v>22</v>
      </c>
      <c r="C12" s="13">
        <v>0</v>
      </c>
      <c r="D12" s="13">
        <f>C12*0.2</f>
        <v>0</v>
      </c>
      <c r="E12" s="11">
        <f>C12+D12</f>
        <v>0</v>
      </c>
    </row>
    <row r="13" spans="1:5" s="2" customFormat="1" ht="21" customHeight="1">
      <c r="A13" s="14"/>
      <c r="B13" s="14" t="s">
        <v>23</v>
      </c>
      <c r="C13" s="15">
        <f>C9</f>
        <v>0</v>
      </c>
      <c r="D13" s="15">
        <f>D10+D11+D12</f>
        <v>0</v>
      </c>
      <c r="E13" s="15">
        <f>E10+E11+E12</f>
        <v>0</v>
      </c>
    </row>
  </sheetData>
  <sheetProtection/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28" activePane="bottomLeft" state="frozen"/>
      <selection pane="topLeft" activeCell="A1" sqref="A1"/>
      <selection pane="bottomLeft" activeCell="R32" sqref="R3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7"/>
      <c r="Q1" s="17"/>
      <c r="R1" s="17"/>
      <c r="S1" s="19"/>
    </row>
    <row r="2" spans="1:19" s="2" customFormat="1" ht="21" customHeight="1">
      <c r="A2" s="20"/>
      <c r="B2" s="21"/>
      <c r="C2" s="21"/>
      <c r="D2" s="21"/>
      <c r="E2" s="21"/>
      <c r="F2" s="21"/>
      <c r="G2" s="22" t="s">
        <v>24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s="2" customFormat="1" ht="12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1:19" s="2" customFormat="1" ht="9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8"/>
      <c r="Q4" s="28"/>
      <c r="R4" s="28"/>
      <c r="S4" s="30"/>
    </row>
    <row r="5" spans="1:19" s="2" customFormat="1" ht="24.75" customHeight="1">
      <c r="A5" s="31"/>
      <c r="B5" s="29" t="s">
        <v>25</v>
      </c>
      <c r="C5" s="29"/>
      <c r="D5" s="29"/>
      <c r="E5" s="186" t="s">
        <v>2</v>
      </c>
      <c r="F5" s="187"/>
      <c r="G5" s="187"/>
      <c r="H5" s="187"/>
      <c r="I5" s="187"/>
      <c r="J5" s="187"/>
      <c r="K5" s="187"/>
      <c r="L5" s="187"/>
      <c r="M5" s="188"/>
      <c r="N5" s="29"/>
      <c r="O5" s="29"/>
      <c r="P5" s="29" t="s">
        <v>26</v>
      </c>
      <c r="Q5" s="32"/>
      <c r="R5" s="33"/>
      <c r="S5" s="34"/>
    </row>
    <row r="6" spans="1:19" s="2" customFormat="1" ht="24.75" customHeight="1">
      <c r="A6" s="31"/>
      <c r="B6" s="29" t="s">
        <v>27</v>
      </c>
      <c r="C6" s="29"/>
      <c r="D6" s="29"/>
      <c r="E6" s="189"/>
      <c r="F6" s="190"/>
      <c r="G6" s="190"/>
      <c r="H6" s="190"/>
      <c r="I6" s="190"/>
      <c r="J6" s="190"/>
      <c r="K6" s="190"/>
      <c r="L6" s="190"/>
      <c r="M6" s="191"/>
      <c r="N6" s="29"/>
      <c r="O6" s="29"/>
      <c r="P6" s="29" t="s">
        <v>28</v>
      </c>
      <c r="Q6" s="35"/>
      <c r="R6" s="36"/>
      <c r="S6" s="34"/>
    </row>
    <row r="7" spans="1:19" s="2" customFormat="1" ht="24.75" customHeight="1" thickBot="1">
      <c r="A7" s="31"/>
      <c r="B7" s="29"/>
      <c r="C7" s="29"/>
      <c r="D7" s="29"/>
      <c r="E7" s="192" t="s">
        <v>29</v>
      </c>
      <c r="F7" s="193"/>
      <c r="G7" s="193"/>
      <c r="H7" s="193"/>
      <c r="I7" s="193"/>
      <c r="J7" s="193"/>
      <c r="K7" s="193"/>
      <c r="L7" s="193"/>
      <c r="M7" s="194"/>
      <c r="N7" s="29"/>
      <c r="O7" s="29"/>
      <c r="P7" s="29" t="s">
        <v>30</v>
      </c>
      <c r="Q7" s="37" t="s">
        <v>31</v>
      </c>
      <c r="R7" s="38"/>
      <c r="S7" s="34"/>
    </row>
    <row r="8" spans="1:19" s="2" customFormat="1" ht="24.75" customHeight="1" thickBot="1">
      <c r="A8" s="31"/>
      <c r="B8" s="195"/>
      <c r="C8" s="195"/>
      <c r="D8" s="19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32</v>
      </c>
      <c r="Q8" s="29" t="s">
        <v>33</v>
      </c>
      <c r="R8" s="29"/>
      <c r="S8" s="34"/>
    </row>
    <row r="9" spans="1:19" s="2" customFormat="1" ht="24.75" customHeight="1" thickBot="1">
      <c r="A9" s="31"/>
      <c r="B9" s="29" t="s">
        <v>34</v>
      </c>
      <c r="C9" s="29"/>
      <c r="D9" s="29"/>
      <c r="E9" s="196" t="s">
        <v>35</v>
      </c>
      <c r="F9" s="197"/>
      <c r="G9" s="197"/>
      <c r="H9" s="197"/>
      <c r="I9" s="197"/>
      <c r="J9" s="197"/>
      <c r="K9" s="197"/>
      <c r="L9" s="197"/>
      <c r="M9" s="198"/>
      <c r="N9" s="29"/>
      <c r="O9" s="29"/>
      <c r="P9" s="39"/>
      <c r="Q9" s="40"/>
      <c r="R9" s="41"/>
      <c r="S9" s="34"/>
    </row>
    <row r="10" spans="1:19" s="2" customFormat="1" ht="24.75" customHeight="1" thickBot="1">
      <c r="A10" s="31"/>
      <c r="B10" s="29" t="s">
        <v>36</v>
      </c>
      <c r="C10" s="29"/>
      <c r="D10" s="29"/>
      <c r="E10" s="199" t="s">
        <v>29</v>
      </c>
      <c r="F10" s="200"/>
      <c r="G10" s="200"/>
      <c r="H10" s="200"/>
      <c r="I10" s="200"/>
      <c r="J10" s="200"/>
      <c r="K10" s="200"/>
      <c r="L10" s="200"/>
      <c r="M10" s="201"/>
      <c r="N10" s="29"/>
      <c r="O10" s="29"/>
      <c r="P10" s="39"/>
      <c r="Q10" s="40"/>
      <c r="R10" s="41"/>
      <c r="S10" s="34"/>
    </row>
    <row r="11" spans="1:19" s="2" customFormat="1" ht="24.75" customHeight="1" thickBot="1">
      <c r="A11" s="31"/>
      <c r="B11" s="29" t="s">
        <v>37</v>
      </c>
      <c r="C11" s="29"/>
      <c r="D11" s="29"/>
      <c r="E11" s="199" t="s">
        <v>29</v>
      </c>
      <c r="F11" s="200"/>
      <c r="G11" s="200"/>
      <c r="H11" s="200"/>
      <c r="I11" s="200"/>
      <c r="J11" s="200"/>
      <c r="K11" s="200"/>
      <c r="L11" s="200"/>
      <c r="M11" s="201"/>
      <c r="N11" s="29"/>
      <c r="O11" s="29"/>
      <c r="P11" s="39"/>
      <c r="Q11" s="40"/>
      <c r="R11" s="41"/>
      <c r="S11" s="34"/>
    </row>
    <row r="12" spans="1:19" s="2" customFormat="1" ht="21.75" customHeight="1" thickBot="1">
      <c r="A12" s="42"/>
      <c r="B12" s="202" t="s">
        <v>38</v>
      </c>
      <c r="C12" s="202"/>
      <c r="D12" s="202"/>
      <c r="E12" s="203"/>
      <c r="F12" s="204"/>
      <c r="G12" s="204"/>
      <c r="H12" s="204"/>
      <c r="I12" s="204"/>
      <c r="J12" s="204"/>
      <c r="K12" s="204"/>
      <c r="L12" s="204"/>
      <c r="M12" s="205"/>
      <c r="N12" s="43"/>
      <c r="O12" s="43"/>
      <c r="P12" s="44"/>
      <c r="Q12" s="206"/>
      <c r="R12" s="207"/>
      <c r="S12" s="45"/>
    </row>
    <row r="13" spans="1:19" s="2" customFormat="1" ht="10.5" customHeight="1">
      <c r="A13" s="42"/>
      <c r="B13" s="43"/>
      <c r="C13" s="43"/>
      <c r="D13" s="43"/>
      <c r="E13" s="46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6"/>
      <c r="Q13" s="46"/>
      <c r="R13" s="43"/>
      <c r="S13" s="45"/>
    </row>
    <row r="14" spans="1:19" s="2" customFormat="1" ht="18.75" customHeight="1" thickBot="1">
      <c r="A14" s="31"/>
      <c r="B14" s="29"/>
      <c r="C14" s="29"/>
      <c r="D14" s="29"/>
      <c r="E14" s="47" t="s">
        <v>39</v>
      </c>
      <c r="F14" s="29"/>
      <c r="G14" s="43"/>
      <c r="H14" s="43"/>
      <c r="I14" s="43"/>
      <c r="J14" s="29"/>
      <c r="K14" s="29"/>
      <c r="L14" s="29"/>
      <c r="M14" s="29"/>
      <c r="N14" s="29"/>
      <c r="O14" s="29"/>
      <c r="P14" s="47" t="s">
        <v>40</v>
      </c>
      <c r="Q14" s="48"/>
      <c r="R14" s="29"/>
      <c r="S14" s="34"/>
    </row>
    <row r="15" spans="1:19" s="2" customFormat="1" ht="18.75" customHeight="1" thickBot="1">
      <c r="A15" s="31"/>
      <c r="B15" s="29"/>
      <c r="C15" s="29"/>
      <c r="D15" s="29"/>
      <c r="E15" s="44"/>
      <c r="F15" s="29"/>
      <c r="G15" s="43"/>
      <c r="H15" s="43"/>
      <c r="I15" s="43"/>
      <c r="J15" s="29"/>
      <c r="K15" s="29"/>
      <c r="L15" s="29"/>
      <c r="M15" s="29"/>
      <c r="N15" s="29"/>
      <c r="O15" s="29"/>
      <c r="P15" s="185"/>
      <c r="Q15" s="48"/>
      <c r="R15" s="29"/>
      <c r="S15" s="34"/>
    </row>
    <row r="16" spans="1:19" s="2" customFormat="1" ht="9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</row>
    <row r="17" spans="1:19" s="2" customFormat="1" ht="20.25" customHeight="1">
      <c r="A17" s="52"/>
      <c r="B17" s="53"/>
      <c r="C17" s="53"/>
      <c r="D17" s="53"/>
      <c r="E17" s="54" t="s">
        <v>41</v>
      </c>
      <c r="F17" s="53"/>
      <c r="G17" s="53"/>
      <c r="H17" s="53"/>
      <c r="I17" s="53"/>
      <c r="J17" s="53"/>
      <c r="K17" s="53"/>
      <c r="L17" s="53"/>
      <c r="M17" s="53"/>
      <c r="N17" s="53"/>
      <c r="O17" s="50"/>
      <c r="P17" s="53"/>
      <c r="Q17" s="53"/>
      <c r="R17" s="53"/>
      <c r="S17" s="55"/>
    </row>
    <row r="18" spans="1:19" s="2" customFormat="1" ht="21.75" customHeight="1">
      <c r="A18" s="56" t="s">
        <v>42</v>
      </c>
      <c r="B18" s="57"/>
      <c r="C18" s="57"/>
      <c r="D18" s="58"/>
      <c r="E18" s="59" t="s">
        <v>43</v>
      </c>
      <c r="F18" s="58"/>
      <c r="G18" s="59" t="s">
        <v>44</v>
      </c>
      <c r="H18" s="57"/>
      <c r="I18" s="58"/>
      <c r="J18" s="59" t="s">
        <v>45</v>
      </c>
      <c r="K18" s="57"/>
      <c r="L18" s="59" t="s">
        <v>46</v>
      </c>
      <c r="M18" s="57"/>
      <c r="N18" s="57"/>
      <c r="O18" s="60"/>
      <c r="P18" s="58"/>
      <c r="Q18" s="59" t="s">
        <v>47</v>
      </c>
      <c r="R18" s="57"/>
      <c r="S18" s="61"/>
    </row>
    <row r="19" spans="1:19" s="2" customFormat="1" ht="19.5" customHeight="1">
      <c r="A19" s="62"/>
      <c r="B19" s="63"/>
      <c r="C19" s="63"/>
      <c r="D19" s="64">
        <v>0</v>
      </c>
      <c r="E19" s="65">
        <v>0</v>
      </c>
      <c r="F19" s="66"/>
      <c r="G19" s="67"/>
      <c r="H19" s="63"/>
      <c r="I19" s="64">
        <v>0</v>
      </c>
      <c r="J19" s="65">
        <v>0</v>
      </c>
      <c r="K19" s="68"/>
      <c r="L19" s="67"/>
      <c r="M19" s="63"/>
      <c r="N19" s="63"/>
      <c r="O19" s="69"/>
      <c r="P19" s="64">
        <v>0</v>
      </c>
      <c r="Q19" s="67"/>
      <c r="R19" s="70">
        <v>0</v>
      </c>
      <c r="S19" s="71"/>
    </row>
    <row r="20" spans="1:19" s="2" customFormat="1" ht="20.25" customHeight="1">
      <c r="A20" s="52"/>
      <c r="B20" s="53"/>
      <c r="C20" s="53"/>
      <c r="D20" s="53"/>
      <c r="E20" s="54" t="s">
        <v>48</v>
      </c>
      <c r="F20" s="53"/>
      <c r="G20" s="53"/>
      <c r="H20" s="53"/>
      <c r="I20" s="53"/>
      <c r="J20" s="72" t="s">
        <v>49</v>
      </c>
      <c r="K20" s="53"/>
      <c r="L20" s="53"/>
      <c r="M20" s="53"/>
      <c r="N20" s="53"/>
      <c r="O20" s="50"/>
      <c r="P20" s="53"/>
      <c r="Q20" s="53"/>
      <c r="R20" s="53"/>
      <c r="S20" s="55"/>
    </row>
    <row r="21" spans="1:19" s="2" customFormat="1" ht="19.5" customHeight="1">
      <c r="A21" s="73" t="s">
        <v>50</v>
      </c>
      <c r="B21" s="74"/>
      <c r="C21" s="75" t="s">
        <v>51</v>
      </c>
      <c r="D21" s="76"/>
      <c r="E21" s="76"/>
      <c r="F21" s="77"/>
      <c r="G21" s="73" t="s">
        <v>52</v>
      </c>
      <c r="H21" s="78"/>
      <c r="I21" s="75" t="s">
        <v>53</v>
      </c>
      <c r="J21" s="76"/>
      <c r="K21" s="76"/>
      <c r="L21" s="73" t="s">
        <v>54</v>
      </c>
      <c r="M21" s="78"/>
      <c r="N21" s="75" t="s">
        <v>55</v>
      </c>
      <c r="O21" s="79"/>
      <c r="P21" s="76"/>
      <c r="Q21" s="76"/>
      <c r="R21" s="76"/>
      <c r="S21" s="77"/>
    </row>
    <row r="22" spans="1:19" s="2" customFormat="1" ht="19.5" customHeight="1">
      <c r="A22" s="80" t="s">
        <v>56</v>
      </c>
      <c r="B22" s="81" t="s">
        <v>57</v>
      </c>
      <c r="C22" s="82"/>
      <c r="D22" s="83" t="s">
        <v>58</v>
      </c>
      <c r="E22" s="84">
        <v>0</v>
      </c>
      <c r="F22" s="85"/>
      <c r="G22" s="80" t="s">
        <v>59</v>
      </c>
      <c r="H22" s="86" t="s">
        <v>60</v>
      </c>
      <c r="I22" s="87"/>
      <c r="J22" s="88">
        <v>0</v>
      </c>
      <c r="K22" s="89"/>
      <c r="L22" s="80" t="s">
        <v>61</v>
      </c>
      <c r="M22" s="90" t="s">
        <v>62</v>
      </c>
      <c r="N22" s="91"/>
      <c r="O22" s="60"/>
      <c r="P22" s="91"/>
      <c r="Q22" s="92"/>
      <c r="R22" s="84">
        <v>0</v>
      </c>
      <c r="S22" s="85"/>
    </row>
    <row r="23" spans="1:19" s="2" customFormat="1" ht="19.5" customHeight="1">
      <c r="A23" s="80" t="s">
        <v>63</v>
      </c>
      <c r="B23" s="93"/>
      <c r="C23" s="94"/>
      <c r="D23" s="83" t="s">
        <v>64</v>
      </c>
      <c r="E23" s="84">
        <v>0</v>
      </c>
      <c r="F23" s="85"/>
      <c r="G23" s="80" t="s">
        <v>65</v>
      </c>
      <c r="H23" s="29" t="s">
        <v>66</v>
      </c>
      <c r="I23" s="87"/>
      <c r="J23" s="88">
        <v>0</v>
      </c>
      <c r="K23" s="89"/>
      <c r="L23" s="80" t="s">
        <v>67</v>
      </c>
      <c r="M23" s="90" t="s">
        <v>68</v>
      </c>
      <c r="N23" s="91"/>
      <c r="O23" s="60"/>
      <c r="P23" s="91"/>
      <c r="Q23" s="92"/>
      <c r="R23" s="84">
        <v>0</v>
      </c>
      <c r="S23" s="85"/>
    </row>
    <row r="24" spans="1:19" s="2" customFormat="1" ht="19.5" customHeight="1">
      <c r="A24" s="80" t="s">
        <v>69</v>
      </c>
      <c r="B24" s="81" t="s">
        <v>70</v>
      </c>
      <c r="C24" s="82"/>
      <c r="D24" s="83" t="s">
        <v>58</v>
      </c>
      <c r="E24" s="84">
        <v>0</v>
      </c>
      <c r="F24" s="85"/>
      <c r="G24" s="80" t="s">
        <v>71</v>
      </c>
      <c r="H24" s="86" t="s">
        <v>72</v>
      </c>
      <c r="I24" s="87"/>
      <c r="J24" s="88">
        <v>0</v>
      </c>
      <c r="K24" s="89"/>
      <c r="L24" s="80" t="s">
        <v>73</v>
      </c>
      <c r="M24" s="90" t="s">
        <v>74</v>
      </c>
      <c r="N24" s="91"/>
      <c r="O24" s="60"/>
      <c r="P24" s="91"/>
      <c r="Q24" s="92"/>
      <c r="R24" s="84">
        <v>0</v>
      </c>
      <c r="S24" s="85"/>
    </row>
    <row r="25" spans="1:19" s="2" customFormat="1" ht="19.5" customHeight="1">
      <c r="A25" s="80" t="s">
        <v>75</v>
      </c>
      <c r="B25" s="93"/>
      <c r="C25" s="94"/>
      <c r="D25" s="83" t="s">
        <v>64</v>
      </c>
      <c r="E25" s="84">
        <v>0</v>
      </c>
      <c r="F25" s="85"/>
      <c r="G25" s="80" t="s">
        <v>76</v>
      </c>
      <c r="H25" s="86"/>
      <c r="I25" s="87"/>
      <c r="J25" s="88">
        <v>0</v>
      </c>
      <c r="K25" s="89"/>
      <c r="L25" s="80" t="s">
        <v>77</v>
      </c>
      <c r="M25" s="90" t="s">
        <v>78</v>
      </c>
      <c r="N25" s="91"/>
      <c r="O25" s="60"/>
      <c r="P25" s="91"/>
      <c r="Q25" s="92"/>
      <c r="R25" s="84">
        <v>0</v>
      </c>
      <c r="S25" s="85"/>
    </row>
    <row r="26" spans="1:19" s="2" customFormat="1" ht="19.5" customHeight="1">
      <c r="A26" s="80" t="s">
        <v>79</v>
      </c>
      <c r="B26" s="81" t="s">
        <v>80</v>
      </c>
      <c r="C26" s="82"/>
      <c r="D26" s="83" t="s">
        <v>58</v>
      </c>
      <c r="E26" s="84">
        <v>0</v>
      </c>
      <c r="F26" s="85"/>
      <c r="G26" s="95"/>
      <c r="H26" s="91"/>
      <c r="I26" s="87"/>
      <c r="J26" s="88"/>
      <c r="K26" s="89"/>
      <c r="L26" s="80" t="s">
        <v>81</v>
      </c>
      <c r="M26" s="90" t="s">
        <v>82</v>
      </c>
      <c r="N26" s="91"/>
      <c r="O26" s="60"/>
      <c r="P26" s="91"/>
      <c r="Q26" s="92"/>
      <c r="R26" s="84">
        <v>0</v>
      </c>
      <c r="S26" s="85"/>
    </row>
    <row r="27" spans="1:19" s="2" customFormat="1" ht="19.5" customHeight="1">
      <c r="A27" s="80" t="s">
        <v>83</v>
      </c>
      <c r="B27" s="93"/>
      <c r="C27" s="94"/>
      <c r="D27" s="83" t="s">
        <v>64</v>
      </c>
      <c r="E27" s="84">
        <v>0</v>
      </c>
      <c r="F27" s="85"/>
      <c r="G27" s="95"/>
      <c r="H27" s="91"/>
      <c r="I27" s="87"/>
      <c r="J27" s="88"/>
      <c r="K27" s="89"/>
      <c r="L27" s="80" t="s">
        <v>84</v>
      </c>
      <c r="M27" s="86" t="s">
        <v>85</v>
      </c>
      <c r="N27" s="91"/>
      <c r="O27" s="60"/>
      <c r="P27" s="91"/>
      <c r="Q27" s="87"/>
      <c r="R27" s="84">
        <v>0</v>
      </c>
      <c r="S27" s="85"/>
    </row>
    <row r="28" spans="1:19" s="2" customFormat="1" ht="19.5" customHeight="1">
      <c r="A28" s="80" t="s">
        <v>86</v>
      </c>
      <c r="B28" s="208" t="s">
        <v>87</v>
      </c>
      <c r="C28" s="208"/>
      <c r="D28" s="208"/>
      <c r="E28" s="96">
        <f>E24+E25+E26+E27+E22+E23+0.01</f>
        <v>0.01</v>
      </c>
      <c r="F28" s="55"/>
      <c r="G28" s="80" t="s">
        <v>88</v>
      </c>
      <c r="H28" s="97" t="s">
        <v>89</v>
      </c>
      <c r="I28" s="87"/>
      <c r="J28" s="98"/>
      <c r="K28" s="99"/>
      <c r="L28" s="80" t="s">
        <v>90</v>
      </c>
      <c r="M28" s="97" t="s">
        <v>91</v>
      </c>
      <c r="N28" s="91"/>
      <c r="O28" s="60"/>
      <c r="P28" s="91"/>
      <c r="Q28" s="87"/>
      <c r="R28" s="96">
        <v>0</v>
      </c>
      <c r="S28" s="55"/>
    </row>
    <row r="29" spans="1:19" s="2" customFormat="1" ht="19.5" customHeight="1">
      <c r="A29" s="100" t="s">
        <v>92</v>
      </c>
      <c r="B29" s="101" t="s">
        <v>14</v>
      </c>
      <c r="C29" s="102"/>
      <c r="D29" s="103"/>
      <c r="E29" s="104">
        <v>0</v>
      </c>
      <c r="F29" s="51"/>
      <c r="G29" s="100" t="s">
        <v>93</v>
      </c>
      <c r="H29" s="101" t="s">
        <v>94</v>
      </c>
      <c r="I29" s="103"/>
      <c r="J29" s="105">
        <v>0</v>
      </c>
      <c r="K29" s="106"/>
      <c r="L29" s="100" t="s">
        <v>95</v>
      </c>
      <c r="M29" s="101" t="s">
        <v>96</v>
      </c>
      <c r="N29" s="102"/>
      <c r="O29" s="50"/>
      <c r="P29" s="102"/>
      <c r="Q29" s="103"/>
      <c r="R29" s="104">
        <v>0</v>
      </c>
      <c r="S29" s="51"/>
    </row>
    <row r="30" spans="1:19" s="2" customFormat="1" ht="19.5" customHeight="1">
      <c r="A30" s="107" t="s">
        <v>36</v>
      </c>
      <c r="B30" s="28"/>
      <c r="C30" s="28"/>
      <c r="D30" s="28"/>
      <c r="E30" s="28"/>
      <c r="F30" s="108"/>
      <c r="G30" s="109"/>
      <c r="H30" s="28"/>
      <c r="I30" s="28"/>
      <c r="J30" s="28"/>
      <c r="K30" s="28"/>
      <c r="L30" s="73" t="s">
        <v>97</v>
      </c>
      <c r="M30" s="58"/>
      <c r="N30" s="75" t="s">
        <v>98</v>
      </c>
      <c r="O30" s="79"/>
      <c r="P30" s="57"/>
      <c r="Q30" s="57"/>
      <c r="R30" s="57"/>
      <c r="S30" s="61"/>
    </row>
    <row r="31" spans="1:19" s="2" customFormat="1" ht="19.5" customHeight="1">
      <c r="A31" s="31"/>
      <c r="B31" s="29"/>
      <c r="C31" s="29"/>
      <c r="D31" s="29"/>
      <c r="E31" s="29"/>
      <c r="F31" s="110"/>
      <c r="G31" s="111"/>
      <c r="H31" s="29"/>
      <c r="I31" s="29"/>
      <c r="J31" s="29"/>
      <c r="K31" s="29"/>
      <c r="L31" s="80" t="s">
        <v>99</v>
      </c>
      <c r="M31" s="86" t="s">
        <v>100</v>
      </c>
      <c r="N31" s="91"/>
      <c r="O31" s="60"/>
      <c r="P31" s="91"/>
      <c r="Q31" s="87"/>
      <c r="R31" s="96">
        <v>0</v>
      </c>
      <c r="S31" s="55"/>
    </row>
    <row r="32" spans="1:19" s="2" customFormat="1" ht="19.5" customHeight="1" thickBot="1">
      <c r="A32" s="112" t="s">
        <v>101</v>
      </c>
      <c r="B32" s="60"/>
      <c r="C32" s="60"/>
      <c r="D32" s="60"/>
      <c r="E32" s="60"/>
      <c r="F32" s="94"/>
      <c r="G32" s="113" t="s">
        <v>102</v>
      </c>
      <c r="H32" s="60"/>
      <c r="I32" s="60"/>
      <c r="J32" s="60"/>
      <c r="K32" s="60"/>
      <c r="L32" s="80" t="s">
        <v>103</v>
      </c>
      <c r="M32" s="90" t="s">
        <v>12</v>
      </c>
      <c r="N32" s="114">
        <v>20</v>
      </c>
      <c r="O32" s="115" t="s">
        <v>104</v>
      </c>
      <c r="P32" s="116">
        <v>154782.14</v>
      </c>
      <c r="Q32" s="87"/>
      <c r="R32" s="117">
        <f>R31*0.2</f>
        <v>0</v>
      </c>
      <c r="S32" s="118"/>
    </row>
    <row r="33" spans="1:19" s="2" customFormat="1" ht="12.75" customHeight="1" hidden="1">
      <c r="A33" s="119"/>
      <c r="B33" s="120"/>
      <c r="C33" s="120"/>
      <c r="D33" s="120"/>
      <c r="E33" s="120"/>
      <c r="F33" s="82"/>
      <c r="G33" s="121"/>
      <c r="H33" s="120"/>
      <c r="I33" s="120"/>
      <c r="J33" s="120"/>
      <c r="K33" s="120"/>
      <c r="L33" s="122"/>
      <c r="M33" s="123"/>
      <c r="N33" s="124"/>
      <c r="O33" s="125"/>
      <c r="P33" s="126"/>
      <c r="Q33" s="124"/>
      <c r="R33" s="127"/>
      <c r="S33" s="85"/>
    </row>
    <row r="34" spans="1:19" s="2" customFormat="1" ht="35.25" customHeight="1" thickBot="1">
      <c r="A34" s="128" t="s">
        <v>34</v>
      </c>
      <c r="B34" s="129"/>
      <c r="C34" s="129"/>
      <c r="D34" s="129"/>
      <c r="E34" s="29"/>
      <c r="F34" s="110"/>
      <c r="G34" s="111"/>
      <c r="H34" s="29"/>
      <c r="I34" s="29"/>
      <c r="J34" s="29"/>
      <c r="K34" s="29"/>
      <c r="L34" s="100" t="s">
        <v>105</v>
      </c>
      <c r="M34" s="209" t="s">
        <v>106</v>
      </c>
      <c r="N34" s="210"/>
      <c r="O34" s="210"/>
      <c r="P34" s="210"/>
      <c r="Q34" s="103"/>
      <c r="R34" s="130">
        <v>0</v>
      </c>
      <c r="S34" s="41"/>
    </row>
    <row r="35" spans="1:19" s="2" customFormat="1" ht="33" customHeight="1">
      <c r="A35" s="112" t="s">
        <v>101</v>
      </c>
      <c r="B35" s="60"/>
      <c r="C35" s="60"/>
      <c r="D35" s="60"/>
      <c r="E35" s="60"/>
      <c r="F35" s="94"/>
      <c r="G35" s="113" t="s">
        <v>102</v>
      </c>
      <c r="H35" s="60"/>
      <c r="I35" s="60"/>
      <c r="J35" s="60"/>
      <c r="K35" s="60"/>
      <c r="L35" s="73" t="s">
        <v>107</v>
      </c>
      <c r="M35" s="58"/>
      <c r="N35" s="75" t="s">
        <v>108</v>
      </c>
      <c r="O35" s="79"/>
      <c r="P35" s="57"/>
      <c r="Q35" s="57"/>
      <c r="R35" s="131"/>
      <c r="S35" s="61"/>
    </row>
    <row r="36" spans="1:19" s="2" customFormat="1" ht="20.25" customHeight="1">
      <c r="A36" s="132" t="s">
        <v>37</v>
      </c>
      <c r="B36" s="120"/>
      <c r="C36" s="120"/>
      <c r="D36" s="120"/>
      <c r="E36" s="120"/>
      <c r="F36" s="82"/>
      <c r="G36" s="133"/>
      <c r="H36" s="120"/>
      <c r="I36" s="120"/>
      <c r="J36" s="120"/>
      <c r="K36" s="120"/>
      <c r="L36" s="80" t="s">
        <v>109</v>
      </c>
      <c r="M36" s="86" t="s">
        <v>110</v>
      </c>
      <c r="N36" s="91"/>
      <c r="O36" s="60"/>
      <c r="P36" s="91"/>
      <c r="Q36" s="87"/>
      <c r="R36" s="84">
        <v>0</v>
      </c>
      <c r="S36" s="85"/>
    </row>
    <row r="37" spans="1:19" s="2" customFormat="1" ht="19.5" customHeight="1">
      <c r="A37" s="31"/>
      <c r="B37" s="29"/>
      <c r="C37" s="29"/>
      <c r="D37" s="29"/>
      <c r="E37" s="29"/>
      <c r="F37" s="110"/>
      <c r="G37" s="134"/>
      <c r="H37" s="29"/>
      <c r="I37" s="29"/>
      <c r="J37" s="29"/>
      <c r="K37" s="29"/>
      <c r="L37" s="80" t="s">
        <v>111</v>
      </c>
      <c r="M37" s="86" t="s">
        <v>112</v>
      </c>
      <c r="N37" s="91"/>
      <c r="O37" s="60"/>
      <c r="P37" s="91"/>
      <c r="Q37" s="87"/>
      <c r="R37" s="84">
        <v>0</v>
      </c>
      <c r="S37" s="85"/>
    </row>
    <row r="38" spans="1:19" s="2" customFormat="1" ht="19.5" customHeight="1" thickBot="1">
      <c r="A38" s="135" t="s">
        <v>101</v>
      </c>
      <c r="B38" s="50"/>
      <c r="C38" s="50"/>
      <c r="D38" s="50"/>
      <c r="E38" s="50"/>
      <c r="F38" s="136"/>
      <c r="G38" s="137" t="s">
        <v>102</v>
      </c>
      <c r="H38" s="50"/>
      <c r="I38" s="50"/>
      <c r="J38" s="50"/>
      <c r="K38" s="50"/>
      <c r="L38" s="100" t="s">
        <v>113</v>
      </c>
      <c r="M38" s="101" t="s">
        <v>114</v>
      </c>
      <c r="N38" s="102"/>
      <c r="O38" s="138"/>
      <c r="P38" s="102"/>
      <c r="Q38" s="103"/>
      <c r="R38" s="65">
        <v>0</v>
      </c>
      <c r="S38" s="139"/>
    </row>
  </sheetData>
  <sheetProtection/>
  <mergeCells count="12">
    <mergeCell ref="E11:M11"/>
    <mergeCell ref="B12:D12"/>
    <mergeCell ref="E12:M12"/>
    <mergeCell ref="Q12:R12"/>
    <mergeCell ref="B28:D28"/>
    <mergeCell ref="M34:P34"/>
    <mergeCell ref="E5:M5"/>
    <mergeCell ref="E6:M6"/>
    <mergeCell ref="E7:M7"/>
    <mergeCell ref="B8:D8"/>
    <mergeCell ref="E9:M9"/>
    <mergeCell ref="E10:M10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26" sqref="E26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7"/>
      <c r="Q1" s="17"/>
      <c r="R1" s="17"/>
      <c r="S1" s="19"/>
    </row>
    <row r="2" spans="1:19" s="2" customFormat="1" ht="21" customHeight="1">
      <c r="A2" s="20"/>
      <c r="B2" s="21"/>
      <c r="C2" s="21"/>
      <c r="D2" s="21"/>
      <c r="E2" s="21"/>
      <c r="F2" s="21"/>
      <c r="G2" s="22" t="s">
        <v>24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s="2" customFormat="1" ht="12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1:19" s="2" customFormat="1" ht="9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8"/>
      <c r="Q4" s="28"/>
      <c r="R4" s="28"/>
      <c r="S4" s="30"/>
    </row>
    <row r="5" spans="1:19" s="2" customFormat="1" ht="24.75" customHeight="1">
      <c r="A5" s="31"/>
      <c r="B5" s="29" t="s">
        <v>25</v>
      </c>
      <c r="C5" s="29"/>
      <c r="D5" s="29"/>
      <c r="E5" s="186" t="s">
        <v>2</v>
      </c>
      <c r="F5" s="187"/>
      <c r="G5" s="187"/>
      <c r="H5" s="187"/>
      <c r="I5" s="187"/>
      <c r="J5" s="187"/>
      <c r="K5" s="187"/>
      <c r="L5" s="187"/>
      <c r="M5" s="188"/>
      <c r="N5" s="29"/>
      <c r="O5" s="29"/>
      <c r="P5" s="29" t="s">
        <v>26</v>
      </c>
      <c r="Q5" s="32"/>
      <c r="R5" s="33"/>
      <c r="S5" s="34"/>
    </row>
    <row r="6" spans="1:19" s="2" customFormat="1" ht="24.75" customHeight="1">
      <c r="A6" s="31"/>
      <c r="B6" s="29" t="s">
        <v>27</v>
      </c>
      <c r="C6" s="29"/>
      <c r="D6" s="29"/>
      <c r="E6" s="189" t="s">
        <v>115</v>
      </c>
      <c r="F6" s="190"/>
      <c r="G6" s="190"/>
      <c r="H6" s="190"/>
      <c r="I6" s="190"/>
      <c r="J6" s="190"/>
      <c r="K6" s="190"/>
      <c r="L6" s="190"/>
      <c r="M6" s="191"/>
      <c r="N6" s="29"/>
      <c r="O6" s="29"/>
      <c r="P6" s="29" t="s">
        <v>28</v>
      </c>
      <c r="Q6" s="35"/>
      <c r="R6" s="36"/>
      <c r="S6" s="34"/>
    </row>
    <row r="7" spans="1:19" s="2" customFormat="1" ht="24.75" customHeight="1" thickBot="1">
      <c r="A7" s="31"/>
      <c r="B7" s="29"/>
      <c r="C7" s="29"/>
      <c r="D7" s="29"/>
      <c r="E7" s="192" t="s">
        <v>29</v>
      </c>
      <c r="F7" s="193"/>
      <c r="G7" s="193"/>
      <c r="H7" s="193"/>
      <c r="I7" s="193"/>
      <c r="J7" s="193"/>
      <c r="K7" s="193"/>
      <c r="L7" s="193"/>
      <c r="M7" s="194"/>
      <c r="N7" s="29"/>
      <c r="O7" s="29"/>
      <c r="P7" s="29" t="s">
        <v>30</v>
      </c>
      <c r="Q7" s="37" t="s">
        <v>31</v>
      </c>
      <c r="R7" s="38"/>
      <c r="S7" s="34"/>
    </row>
    <row r="8" spans="1:19" s="2" customFormat="1" ht="24.75" customHeight="1" thickBot="1">
      <c r="A8" s="31"/>
      <c r="B8" s="195"/>
      <c r="C8" s="195"/>
      <c r="D8" s="19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32</v>
      </c>
      <c r="Q8" s="29" t="s">
        <v>33</v>
      </c>
      <c r="R8" s="29"/>
      <c r="S8" s="34"/>
    </row>
    <row r="9" spans="1:19" s="2" customFormat="1" ht="24.75" customHeight="1" thickBot="1">
      <c r="A9" s="31"/>
      <c r="B9" s="29" t="s">
        <v>34</v>
      </c>
      <c r="C9" s="29"/>
      <c r="D9" s="29"/>
      <c r="E9" s="196" t="s">
        <v>35</v>
      </c>
      <c r="F9" s="197"/>
      <c r="G9" s="197"/>
      <c r="H9" s="197"/>
      <c r="I9" s="197"/>
      <c r="J9" s="197"/>
      <c r="K9" s="197"/>
      <c r="L9" s="197"/>
      <c r="M9" s="198"/>
      <c r="N9" s="29"/>
      <c r="O9" s="29"/>
      <c r="P9" s="39"/>
      <c r="Q9" s="40"/>
      <c r="R9" s="41"/>
      <c r="S9" s="34"/>
    </row>
    <row r="10" spans="1:19" s="2" customFormat="1" ht="24.75" customHeight="1" thickBot="1">
      <c r="A10" s="31"/>
      <c r="B10" s="29" t="s">
        <v>36</v>
      </c>
      <c r="C10" s="29"/>
      <c r="D10" s="29"/>
      <c r="E10" s="199" t="s">
        <v>29</v>
      </c>
      <c r="F10" s="200"/>
      <c r="G10" s="200"/>
      <c r="H10" s="200"/>
      <c r="I10" s="200"/>
      <c r="J10" s="200"/>
      <c r="K10" s="200"/>
      <c r="L10" s="200"/>
      <c r="M10" s="201"/>
      <c r="N10" s="29"/>
      <c r="O10" s="29"/>
      <c r="P10" s="39"/>
      <c r="Q10" s="40"/>
      <c r="R10" s="41"/>
      <c r="S10" s="34"/>
    </row>
    <row r="11" spans="1:19" s="2" customFormat="1" ht="24.75" customHeight="1" thickBot="1">
      <c r="A11" s="31"/>
      <c r="B11" s="29" t="s">
        <v>37</v>
      </c>
      <c r="C11" s="29"/>
      <c r="D11" s="29"/>
      <c r="E11" s="199" t="s">
        <v>29</v>
      </c>
      <c r="F11" s="200"/>
      <c r="G11" s="200"/>
      <c r="H11" s="200"/>
      <c r="I11" s="200"/>
      <c r="J11" s="200"/>
      <c r="K11" s="200"/>
      <c r="L11" s="200"/>
      <c r="M11" s="201"/>
      <c r="N11" s="29"/>
      <c r="O11" s="29"/>
      <c r="P11" s="39"/>
      <c r="Q11" s="40"/>
      <c r="R11" s="41"/>
      <c r="S11" s="34"/>
    </row>
    <row r="12" spans="1:19" s="2" customFormat="1" ht="21.75" customHeight="1" thickBot="1">
      <c r="A12" s="42"/>
      <c r="B12" s="202" t="s">
        <v>38</v>
      </c>
      <c r="C12" s="202"/>
      <c r="D12" s="202"/>
      <c r="E12" s="203"/>
      <c r="F12" s="204"/>
      <c r="G12" s="204"/>
      <c r="H12" s="204"/>
      <c r="I12" s="204"/>
      <c r="J12" s="204"/>
      <c r="K12" s="204"/>
      <c r="L12" s="204"/>
      <c r="M12" s="205"/>
      <c r="N12" s="43"/>
      <c r="O12" s="43"/>
      <c r="P12" s="44"/>
      <c r="Q12" s="206"/>
      <c r="R12" s="207"/>
      <c r="S12" s="45"/>
    </row>
    <row r="13" spans="1:19" s="2" customFormat="1" ht="10.5" customHeight="1">
      <c r="A13" s="42"/>
      <c r="B13" s="43"/>
      <c r="C13" s="43"/>
      <c r="D13" s="43"/>
      <c r="E13" s="46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6"/>
      <c r="Q13" s="46"/>
      <c r="R13" s="43"/>
      <c r="S13" s="45"/>
    </row>
    <row r="14" spans="1:19" s="2" customFormat="1" ht="18.75" customHeight="1" thickBot="1">
      <c r="A14" s="31"/>
      <c r="B14" s="29"/>
      <c r="C14" s="29"/>
      <c r="D14" s="29"/>
      <c r="E14" s="47" t="s">
        <v>39</v>
      </c>
      <c r="F14" s="29"/>
      <c r="G14" s="43"/>
      <c r="H14" s="43"/>
      <c r="I14" s="43"/>
      <c r="J14" s="29"/>
      <c r="K14" s="29"/>
      <c r="L14" s="29"/>
      <c r="M14" s="29"/>
      <c r="N14" s="29"/>
      <c r="O14" s="29"/>
      <c r="P14" s="47" t="s">
        <v>40</v>
      </c>
      <c r="Q14" s="48"/>
      <c r="R14" s="29"/>
      <c r="S14" s="34"/>
    </row>
    <row r="15" spans="1:19" s="2" customFormat="1" ht="18.75" customHeight="1" thickBot="1">
      <c r="A15" s="31"/>
      <c r="B15" s="29"/>
      <c r="C15" s="29"/>
      <c r="D15" s="29"/>
      <c r="E15" s="44"/>
      <c r="F15" s="29"/>
      <c r="G15" s="43"/>
      <c r="H15" s="43"/>
      <c r="I15" s="43"/>
      <c r="J15" s="29"/>
      <c r="K15" s="29"/>
      <c r="L15" s="29"/>
      <c r="M15" s="29"/>
      <c r="N15" s="29"/>
      <c r="O15" s="29"/>
      <c r="P15" s="185"/>
      <c r="Q15" s="48"/>
      <c r="R15" s="29"/>
      <c r="S15" s="34"/>
    </row>
    <row r="16" spans="1:19" s="2" customFormat="1" ht="9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</row>
    <row r="17" spans="1:19" s="2" customFormat="1" ht="20.25" customHeight="1">
      <c r="A17" s="52"/>
      <c r="B17" s="53"/>
      <c r="C17" s="53"/>
      <c r="D17" s="53"/>
      <c r="E17" s="54" t="s">
        <v>41</v>
      </c>
      <c r="F17" s="53"/>
      <c r="G17" s="53"/>
      <c r="H17" s="53"/>
      <c r="I17" s="53"/>
      <c r="J17" s="53"/>
      <c r="K17" s="53"/>
      <c r="L17" s="53"/>
      <c r="M17" s="53"/>
      <c r="N17" s="53"/>
      <c r="O17" s="50"/>
      <c r="P17" s="53"/>
      <c r="Q17" s="53"/>
      <c r="R17" s="53"/>
      <c r="S17" s="55"/>
    </row>
    <row r="18" spans="1:19" s="2" customFormat="1" ht="21.75" customHeight="1">
      <c r="A18" s="56" t="s">
        <v>42</v>
      </c>
      <c r="B18" s="57"/>
      <c r="C18" s="57"/>
      <c r="D18" s="58"/>
      <c r="E18" s="59" t="s">
        <v>43</v>
      </c>
      <c r="F18" s="58"/>
      <c r="G18" s="59" t="s">
        <v>44</v>
      </c>
      <c r="H18" s="57"/>
      <c r="I18" s="58"/>
      <c r="J18" s="59" t="s">
        <v>45</v>
      </c>
      <c r="K18" s="57"/>
      <c r="L18" s="59" t="s">
        <v>46</v>
      </c>
      <c r="M18" s="57"/>
      <c r="N18" s="57"/>
      <c r="O18" s="60"/>
      <c r="P18" s="58"/>
      <c r="Q18" s="59" t="s">
        <v>47</v>
      </c>
      <c r="R18" s="57"/>
      <c r="S18" s="61"/>
    </row>
    <row r="19" spans="1:19" s="2" customFormat="1" ht="19.5" customHeight="1">
      <c r="A19" s="62"/>
      <c r="B19" s="63"/>
      <c r="C19" s="63"/>
      <c r="D19" s="64">
        <v>0</v>
      </c>
      <c r="E19" s="65">
        <v>0</v>
      </c>
      <c r="F19" s="66"/>
      <c r="G19" s="67"/>
      <c r="H19" s="63"/>
      <c r="I19" s="64">
        <v>0</v>
      </c>
      <c r="J19" s="65">
        <v>0</v>
      </c>
      <c r="K19" s="68"/>
      <c r="L19" s="67"/>
      <c r="M19" s="63"/>
      <c r="N19" s="63"/>
      <c r="O19" s="69"/>
      <c r="P19" s="64">
        <v>0</v>
      </c>
      <c r="Q19" s="67"/>
      <c r="R19" s="70">
        <v>0</v>
      </c>
      <c r="S19" s="71"/>
    </row>
    <row r="20" spans="1:19" s="2" customFormat="1" ht="20.25" customHeight="1">
      <c r="A20" s="52"/>
      <c r="B20" s="53"/>
      <c r="C20" s="53"/>
      <c r="D20" s="53"/>
      <c r="E20" s="54" t="s">
        <v>48</v>
      </c>
      <c r="F20" s="53"/>
      <c r="G20" s="53"/>
      <c r="H20" s="53"/>
      <c r="I20" s="53"/>
      <c r="J20" s="72" t="s">
        <v>49</v>
      </c>
      <c r="K20" s="53"/>
      <c r="L20" s="53"/>
      <c r="M20" s="53"/>
      <c r="N20" s="53"/>
      <c r="O20" s="50"/>
      <c r="P20" s="53"/>
      <c r="Q20" s="53"/>
      <c r="R20" s="53"/>
      <c r="S20" s="55"/>
    </row>
    <row r="21" spans="1:19" s="2" customFormat="1" ht="19.5" customHeight="1">
      <c r="A21" s="73" t="s">
        <v>50</v>
      </c>
      <c r="B21" s="74"/>
      <c r="C21" s="75" t="s">
        <v>51</v>
      </c>
      <c r="D21" s="76"/>
      <c r="E21" s="76"/>
      <c r="F21" s="77"/>
      <c r="G21" s="73" t="s">
        <v>52</v>
      </c>
      <c r="H21" s="78"/>
      <c r="I21" s="75" t="s">
        <v>53</v>
      </c>
      <c r="J21" s="76"/>
      <c r="K21" s="76"/>
      <c r="L21" s="73" t="s">
        <v>54</v>
      </c>
      <c r="M21" s="78"/>
      <c r="N21" s="75" t="s">
        <v>55</v>
      </c>
      <c r="O21" s="79"/>
      <c r="P21" s="76"/>
      <c r="Q21" s="76"/>
      <c r="R21" s="76"/>
      <c r="S21" s="77"/>
    </row>
    <row r="22" spans="1:19" s="2" customFormat="1" ht="19.5" customHeight="1">
      <c r="A22" s="80" t="s">
        <v>56</v>
      </c>
      <c r="B22" s="81" t="s">
        <v>57</v>
      </c>
      <c r="C22" s="82"/>
      <c r="D22" s="83" t="s">
        <v>58</v>
      </c>
      <c r="E22" s="84">
        <v>0</v>
      </c>
      <c r="F22" s="85"/>
      <c r="G22" s="80" t="s">
        <v>59</v>
      </c>
      <c r="H22" s="86" t="s">
        <v>60</v>
      </c>
      <c r="I22" s="87"/>
      <c r="J22" s="88">
        <v>0</v>
      </c>
      <c r="K22" s="89"/>
      <c r="L22" s="80" t="s">
        <v>61</v>
      </c>
      <c r="M22" s="90" t="s">
        <v>62</v>
      </c>
      <c r="N22" s="91"/>
      <c r="O22" s="60"/>
      <c r="P22" s="91"/>
      <c r="Q22" s="92"/>
      <c r="R22" s="84">
        <v>0</v>
      </c>
      <c r="S22" s="85"/>
    </row>
    <row r="23" spans="1:19" s="2" customFormat="1" ht="19.5" customHeight="1">
      <c r="A23" s="80" t="s">
        <v>63</v>
      </c>
      <c r="B23" s="93"/>
      <c r="C23" s="94"/>
      <c r="D23" s="83" t="s">
        <v>64</v>
      </c>
      <c r="E23" s="84">
        <v>0</v>
      </c>
      <c r="F23" s="85"/>
      <c r="G23" s="80" t="s">
        <v>65</v>
      </c>
      <c r="H23" s="29" t="s">
        <v>66</v>
      </c>
      <c r="I23" s="87"/>
      <c r="J23" s="88">
        <v>0</v>
      </c>
      <c r="K23" s="89"/>
      <c r="L23" s="80" t="s">
        <v>67</v>
      </c>
      <c r="M23" s="90" t="s">
        <v>68</v>
      </c>
      <c r="N23" s="91"/>
      <c r="O23" s="60"/>
      <c r="P23" s="91"/>
      <c r="Q23" s="92"/>
      <c r="R23" s="84">
        <v>0</v>
      </c>
      <c r="S23" s="85"/>
    </row>
    <row r="24" spans="1:19" s="2" customFormat="1" ht="19.5" customHeight="1">
      <c r="A24" s="80" t="s">
        <v>69</v>
      </c>
      <c r="B24" s="81" t="s">
        <v>70</v>
      </c>
      <c r="C24" s="82"/>
      <c r="D24" s="83" t="s">
        <v>58</v>
      </c>
      <c r="E24" s="84">
        <v>0</v>
      </c>
      <c r="F24" s="85"/>
      <c r="G24" s="80" t="s">
        <v>71</v>
      </c>
      <c r="H24" s="86" t="s">
        <v>72</v>
      </c>
      <c r="I24" s="87"/>
      <c r="J24" s="88">
        <v>0</v>
      </c>
      <c r="K24" s="89"/>
      <c r="L24" s="80" t="s">
        <v>73</v>
      </c>
      <c r="M24" s="90" t="s">
        <v>74</v>
      </c>
      <c r="N24" s="91"/>
      <c r="O24" s="60"/>
      <c r="P24" s="91"/>
      <c r="Q24" s="92"/>
      <c r="R24" s="84">
        <v>0</v>
      </c>
      <c r="S24" s="85"/>
    </row>
    <row r="25" spans="1:19" s="2" customFormat="1" ht="19.5" customHeight="1">
      <c r="A25" s="80" t="s">
        <v>75</v>
      </c>
      <c r="B25" s="93"/>
      <c r="C25" s="94"/>
      <c r="D25" s="83" t="s">
        <v>64</v>
      </c>
      <c r="E25" s="84">
        <v>0</v>
      </c>
      <c r="F25" s="85"/>
      <c r="G25" s="80" t="s">
        <v>76</v>
      </c>
      <c r="H25" s="86"/>
      <c r="I25" s="87"/>
      <c r="J25" s="88">
        <v>0</v>
      </c>
      <c r="K25" s="89"/>
      <c r="L25" s="80" t="s">
        <v>77</v>
      </c>
      <c r="M25" s="90" t="s">
        <v>78</v>
      </c>
      <c r="N25" s="91"/>
      <c r="O25" s="60"/>
      <c r="P25" s="91"/>
      <c r="Q25" s="92"/>
      <c r="R25" s="84">
        <v>0</v>
      </c>
      <c r="S25" s="85"/>
    </row>
    <row r="26" spans="1:19" s="2" customFormat="1" ht="19.5" customHeight="1">
      <c r="A26" s="80" t="s">
        <v>79</v>
      </c>
      <c r="B26" s="81" t="s">
        <v>80</v>
      </c>
      <c r="C26" s="82"/>
      <c r="D26" s="83" t="s">
        <v>58</v>
      </c>
      <c r="E26" s="84">
        <v>0</v>
      </c>
      <c r="F26" s="85"/>
      <c r="G26" s="95"/>
      <c r="H26" s="91"/>
      <c r="I26" s="87"/>
      <c r="J26" s="88"/>
      <c r="K26" s="89"/>
      <c r="L26" s="80" t="s">
        <v>81</v>
      </c>
      <c r="M26" s="90" t="s">
        <v>82</v>
      </c>
      <c r="N26" s="91"/>
      <c r="O26" s="60"/>
      <c r="P26" s="91"/>
      <c r="Q26" s="92"/>
      <c r="R26" s="84">
        <v>0</v>
      </c>
      <c r="S26" s="85"/>
    </row>
    <row r="27" spans="1:19" s="2" customFormat="1" ht="19.5" customHeight="1">
      <c r="A27" s="80" t="s">
        <v>83</v>
      </c>
      <c r="B27" s="93"/>
      <c r="C27" s="94"/>
      <c r="D27" s="83" t="s">
        <v>64</v>
      </c>
      <c r="E27" s="84">
        <v>0</v>
      </c>
      <c r="F27" s="85"/>
      <c r="G27" s="95"/>
      <c r="H27" s="91"/>
      <c r="I27" s="87"/>
      <c r="J27" s="88"/>
      <c r="K27" s="89"/>
      <c r="L27" s="80" t="s">
        <v>84</v>
      </c>
      <c r="M27" s="86" t="s">
        <v>85</v>
      </c>
      <c r="N27" s="91"/>
      <c r="O27" s="60"/>
      <c r="P27" s="91"/>
      <c r="Q27" s="87"/>
      <c r="R27" s="84">
        <v>0</v>
      </c>
      <c r="S27" s="85"/>
    </row>
    <row r="28" spans="1:19" s="2" customFormat="1" ht="19.5" customHeight="1">
      <c r="A28" s="80" t="s">
        <v>86</v>
      </c>
      <c r="B28" s="208" t="s">
        <v>87</v>
      </c>
      <c r="C28" s="208"/>
      <c r="D28" s="208"/>
      <c r="E28" s="96">
        <f>E24+E25+E22+E23</f>
        <v>0</v>
      </c>
      <c r="F28" s="55"/>
      <c r="G28" s="80" t="s">
        <v>88</v>
      </c>
      <c r="H28" s="97" t="s">
        <v>89</v>
      </c>
      <c r="I28" s="87"/>
      <c r="J28" s="98"/>
      <c r="K28" s="99"/>
      <c r="L28" s="80" t="s">
        <v>90</v>
      </c>
      <c r="M28" s="97" t="s">
        <v>91</v>
      </c>
      <c r="N28" s="91"/>
      <c r="O28" s="60"/>
      <c r="P28" s="91"/>
      <c r="Q28" s="87"/>
      <c r="R28" s="96">
        <v>0</v>
      </c>
      <c r="S28" s="55"/>
    </row>
    <row r="29" spans="1:19" s="2" customFormat="1" ht="19.5" customHeight="1">
      <c r="A29" s="100" t="s">
        <v>92</v>
      </c>
      <c r="B29" s="101" t="s">
        <v>14</v>
      </c>
      <c r="C29" s="102"/>
      <c r="D29" s="103"/>
      <c r="E29" s="104">
        <v>0</v>
      </c>
      <c r="F29" s="51"/>
      <c r="G29" s="100" t="s">
        <v>93</v>
      </c>
      <c r="H29" s="101" t="s">
        <v>94</v>
      </c>
      <c r="I29" s="103"/>
      <c r="J29" s="105">
        <v>0</v>
      </c>
      <c r="K29" s="106"/>
      <c r="L29" s="100" t="s">
        <v>95</v>
      </c>
      <c r="M29" s="101" t="s">
        <v>96</v>
      </c>
      <c r="N29" s="102"/>
      <c r="O29" s="50"/>
      <c r="P29" s="102"/>
      <c r="Q29" s="103"/>
      <c r="R29" s="104">
        <v>0</v>
      </c>
      <c r="S29" s="51"/>
    </row>
    <row r="30" spans="1:19" s="2" customFormat="1" ht="19.5" customHeight="1">
      <c r="A30" s="107" t="s">
        <v>36</v>
      </c>
      <c r="B30" s="28"/>
      <c r="C30" s="28"/>
      <c r="D30" s="28"/>
      <c r="E30" s="28"/>
      <c r="F30" s="108"/>
      <c r="G30" s="109"/>
      <c r="H30" s="28"/>
      <c r="I30" s="28"/>
      <c r="J30" s="28"/>
      <c r="K30" s="28"/>
      <c r="L30" s="73" t="s">
        <v>97</v>
      </c>
      <c r="M30" s="58"/>
      <c r="N30" s="75" t="s">
        <v>98</v>
      </c>
      <c r="O30" s="79"/>
      <c r="P30" s="57"/>
      <c r="Q30" s="57"/>
      <c r="R30" s="57"/>
      <c r="S30" s="61"/>
    </row>
    <row r="31" spans="1:19" s="2" customFormat="1" ht="19.5" customHeight="1">
      <c r="A31" s="31"/>
      <c r="B31" s="29"/>
      <c r="C31" s="29"/>
      <c r="D31" s="29"/>
      <c r="E31" s="29"/>
      <c r="F31" s="110"/>
      <c r="G31" s="111"/>
      <c r="H31" s="29"/>
      <c r="I31" s="29"/>
      <c r="J31" s="29"/>
      <c r="K31" s="29"/>
      <c r="L31" s="80" t="s">
        <v>99</v>
      </c>
      <c r="M31" s="86" t="s">
        <v>100</v>
      </c>
      <c r="N31" s="91"/>
      <c r="O31" s="60"/>
      <c r="P31" s="91"/>
      <c r="Q31" s="87"/>
      <c r="R31" s="96"/>
      <c r="S31" s="55"/>
    </row>
    <row r="32" spans="1:19" s="2" customFormat="1" ht="19.5" customHeight="1" thickBot="1">
      <c r="A32" s="112" t="s">
        <v>101</v>
      </c>
      <c r="B32" s="60"/>
      <c r="C32" s="60"/>
      <c r="D32" s="60"/>
      <c r="E32" s="60"/>
      <c r="F32" s="94"/>
      <c r="G32" s="113" t="s">
        <v>102</v>
      </c>
      <c r="H32" s="60"/>
      <c r="I32" s="60"/>
      <c r="J32" s="60"/>
      <c r="K32" s="60"/>
      <c r="L32" s="80" t="s">
        <v>103</v>
      </c>
      <c r="M32" s="90" t="s">
        <v>12</v>
      </c>
      <c r="N32" s="114">
        <v>20</v>
      </c>
      <c r="O32" s="115" t="s">
        <v>104</v>
      </c>
      <c r="P32" s="116">
        <v>104986.74</v>
      </c>
      <c r="Q32" s="87"/>
      <c r="R32" s="117"/>
      <c r="S32" s="118"/>
    </row>
    <row r="33" spans="1:19" s="2" customFormat="1" ht="12.75" customHeight="1" hidden="1">
      <c r="A33" s="119"/>
      <c r="B33" s="120"/>
      <c r="C33" s="120"/>
      <c r="D33" s="120"/>
      <c r="E33" s="120"/>
      <c r="F33" s="82"/>
      <c r="G33" s="121"/>
      <c r="H33" s="120"/>
      <c r="I33" s="120"/>
      <c r="J33" s="120"/>
      <c r="K33" s="120"/>
      <c r="L33" s="122"/>
      <c r="M33" s="123"/>
      <c r="N33" s="124"/>
      <c r="O33" s="125"/>
      <c r="P33" s="126"/>
      <c r="Q33" s="124"/>
      <c r="R33" s="127"/>
      <c r="S33" s="85"/>
    </row>
    <row r="34" spans="1:19" s="2" customFormat="1" ht="35.25" customHeight="1" thickBot="1">
      <c r="A34" s="128" t="s">
        <v>34</v>
      </c>
      <c r="B34" s="129"/>
      <c r="C34" s="129"/>
      <c r="D34" s="129"/>
      <c r="E34" s="29"/>
      <c r="F34" s="110"/>
      <c r="G34" s="111"/>
      <c r="H34" s="29"/>
      <c r="I34" s="29"/>
      <c r="J34" s="29"/>
      <c r="K34" s="29"/>
      <c r="L34" s="100" t="s">
        <v>105</v>
      </c>
      <c r="M34" s="209" t="s">
        <v>106</v>
      </c>
      <c r="N34" s="210"/>
      <c r="O34" s="210"/>
      <c r="P34" s="210"/>
      <c r="Q34" s="103"/>
      <c r="R34" s="130"/>
      <c r="S34" s="41"/>
    </row>
    <row r="35" spans="1:19" s="2" customFormat="1" ht="33" customHeight="1">
      <c r="A35" s="112" t="s">
        <v>101</v>
      </c>
      <c r="B35" s="60"/>
      <c r="C35" s="60"/>
      <c r="D35" s="60"/>
      <c r="E35" s="60"/>
      <c r="F35" s="94"/>
      <c r="G35" s="113" t="s">
        <v>102</v>
      </c>
      <c r="H35" s="60"/>
      <c r="I35" s="60"/>
      <c r="J35" s="60"/>
      <c r="K35" s="60"/>
      <c r="L35" s="73" t="s">
        <v>107</v>
      </c>
      <c r="M35" s="58"/>
      <c r="N35" s="75" t="s">
        <v>108</v>
      </c>
      <c r="O35" s="79"/>
      <c r="P35" s="57"/>
      <c r="Q35" s="57"/>
      <c r="R35" s="131"/>
      <c r="S35" s="61"/>
    </row>
    <row r="36" spans="1:19" s="2" customFormat="1" ht="20.25" customHeight="1">
      <c r="A36" s="132" t="s">
        <v>37</v>
      </c>
      <c r="B36" s="120"/>
      <c r="C36" s="120"/>
      <c r="D36" s="120"/>
      <c r="E36" s="120"/>
      <c r="F36" s="82"/>
      <c r="G36" s="133"/>
      <c r="H36" s="120"/>
      <c r="I36" s="120"/>
      <c r="J36" s="120"/>
      <c r="K36" s="120"/>
      <c r="L36" s="80" t="s">
        <v>109</v>
      </c>
      <c r="M36" s="86" t="s">
        <v>110</v>
      </c>
      <c r="N36" s="91"/>
      <c r="O36" s="60"/>
      <c r="P36" s="91"/>
      <c r="Q36" s="87"/>
      <c r="R36" s="84">
        <v>0</v>
      </c>
      <c r="S36" s="85"/>
    </row>
    <row r="37" spans="1:19" s="2" customFormat="1" ht="19.5" customHeight="1">
      <c r="A37" s="31"/>
      <c r="B37" s="29"/>
      <c r="C37" s="29"/>
      <c r="D37" s="29"/>
      <c r="E37" s="29"/>
      <c r="F37" s="110"/>
      <c r="G37" s="134"/>
      <c r="H37" s="29"/>
      <c r="I37" s="29"/>
      <c r="J37" s="29"/>
      <c r="K37" s="29"/>
      <c r="L37" s="80" t="s">
        <v>111</v>
      </c>
      <c r="M37" s="86" t="s">
        <v>112</v>
      </c>
      <c r="N37" s="91"/>
      <c r="O37" s="60"/>
      <c r="P37" s="91"/>
      <c r="Q37" s="87"/>
      <c r="R37" s="84">
        <v>0</v>
      </c>
      <c r="S37" s="85"/>
    </row>
    <row r="38" spans="1:19" s="2" customFormat="1" ht="19.5" customHeight="1" thickBot="1">
      <c r="A38" s="135" t="s">
        <v>101</v>
      </c>
      <c r="B38" s="50"/>
      <c r="C38" s="50"/>
      <c r="D38" s="50"/>
      <c r="E38" s="50"/>
      <c r="F38" s="136"/>
      <c r="G38" s="137" t="s">
        <v>102</v>
      </c>
      <c r="H38" s="50"/>
      <c r="I38" s="50"/>
      <c r="J38" s="50"/>
      <c r="K38" s="50"/>
      <c r="L38" s="100" t="s">
        <v>113</v>
      </c>
      <c r="M38" s="101" t="s">
        <v>114</v>
      </c>
      <c r="N38" s="102"/>
      <c r="O38" s="138"/>
      <c r="P38" s="102"/>
      <c r="Q38" s="103"/>
      <c r="R38" s="65">
        <v>0</v>
      </c>
      <c r="S38" s="139"/>
    </row>
  </sheetData>
  <sheetProtection/>
  <mergeCells count="12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B28:D28"/>
    <mergeCell ref="M34:P34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9">
      <selection activeCell="H28" sqref="H28"/>
    </sheetView>
  </sheetViews>
  <sheetFormatPr defaultColWidth="10.66015625" defaultRowHeight="12" customHeight="1"/>
  <cols>
    <col min="1" max="1" width="4" style="2" customWidth="1"/>
    <col min="2" max="2" width="12.33203125" style="2" customWidth="1"/>
    <col min="3" max="3" width="49.83203125" style="2" customWidth="1"/>
    <col min="4" max="4" width="3.83203125" style="2" customWidth="1"/>
    <col min="5" max="5" width="11.33203125" style="2" customWidth="1"/>
    <col min="6" max="6" width="11.5" style="2" customWidth="1"/>
    <col min="7" max="7" width="17.33203125" style="2" customWidth="1"/>
    <col min="8" max="16384" width="10.66015625" style="1" customWidth="1"/>
  </cols>
  <sheetData>
    <row r="1" spans="1:7" s="2" customFormat="1" ht="17.25" customHeight="1">
      <c r="A1" s="140" t="s">
        <v>116</v>
      </c>
      <c r="B1" s="141"/>
      <c r="C1" s="141"/>
      <c r="D1" s="141"/>
      <c r="E1" s="141"/>
      <c r="F1" s="141"/>
      <c r="G1" s="141"/>
    </row>
    <row r="2" spans="1:7" s="2" customFormat="1" ht="12.75" customHeight="1">
      <c r="A2" s="142" t="s">
        <v>117</v>
      </c>
      <c r="B2" s="141"/>
      <c r="C2" s="141"/>
      <c r="D2" s="141"/>
      <c r="E2" s="141"/>
      <c r="F2" s="141"/>
      <c r="G2" s="141"/>
    </row>
    <row r="3" spans="1:7" s="2" customFormat="1" ht="12.75" customHeight="1">
      <c r="A3" s="142" t="s">
        <v>118</v>
      </c>
      <c r="B3" s="141"/>
      <c r="C3" s="141"/>
      <c r="D3" s="141"/>
      <c r="E3" s="8" t="s">
        <v>119</v>
      </c>
      <c r="F3" s="141"/>
      <c r="G3" s="141"/>
    </row>
    <row r="4" spans="1:7" s="2" customFormat="1" ht="13.5" customHeight="1">
      <c r="A4" s="211"/>
      <c r="B4" s="211"/>
      <c r="C4" s="142"/>
      <c r="D4" s="141"/>
      <c r="E4" s="8" t="s">
        <v>120</v>
      </c>
      <c r="F4" s="141"/>
      <c r="G4" s="141"/>
    </row>
    <row r="5" spans="1:7" s="2" customFormat="1" ht="12.75" customHeight="1">
      <c r="A5" s="8" t="s">
        <v>121</v>
      </c>
      <c r="B5" s="141"/>
      <c r="C5" s="141"/>
      <c r="D5" s="141"/>
      <c r="E5" s="8" t="s">
        <v>122</v>
      </c>
      <c r="F5" s="141"/>
      <c r="G5" s="141"/>
    </row>
    <row r="6" spans="1:7" s="2" customFormat="1" ht="12.75" customHeight="1">
      <c r="A6" s="8" t="s">
        <v>123</v>
      </c>
      <c r="B6" s="141"/>
      <c r="C6" s="141"/>
      <c r="D6" s="141"/>
      <c r="E6" s="8" t="s">
        <v>532</v>
      </c>
      <c r="F6" s="141"/>
      <c r="G6" s="141"/>
    </row>
    <row r="7" spans="1:7" s="2" customFormat="1" ht="6.75" customHeight="1" thickBot="1">
      <c r="A7" s="141"/>
      <c r="B7" s="141"/>
      <c r="C7" s="141"/>
      <c r="D7" s="141"/>
      <c r="E7" s="141"/>
      <c r="F7" s="141"/>
      <c r="G7" s="141"/>
    </row>
    <row r="8" spans="1:7" s="2" customFormat="1" ht="28.5" customHeight="1" thickBot="1">
      <c r="A8" s="143" t="s">
        <v>124</v>
      </c>
      <c r="B8" s="143" t="s">
        <v>125</v>
      </c>
      <c r="C8" s="143" t="s">
        <v>126</v>
      </c>
      <c r="D8" s="143" t="s">
        <v>127</v>
      </c>
      <c r="E8" s="143" t="s">
        <v>128</v>
      </c>
      <c r="F8" s="143" t="s">
        <v>129</v>
      </c>
      <c r="G8" s="143" t="s">
        <v>130</v>
      </c>
    </row>
    <row r="9" spans="1:7" s="2" customFormat="1" ht="12.75" customHeight="1" thickBot="1">
      <c r="A9" s="143" t="s">
        <v>56</v>
      </c>
      <c r="B9" s="143" t="s">
        <v>63</v>
      </c>
      <c r="C9" s="143" t="s">
        <v>69</v>
      </c>
      <c r="D9" s="143" t="s">
        <v>75</v>
      </c>
      <c r="E9" s="143" t="s">
        <v>79</v>
      </c>
      <c r="F9" s="143" t="s">
        <v>83</v>
      </c>
      <c r="G9" s="143" t="s">
        <v>86</v>
      </c>
    </row>
    <row r="10" spans="1:7" s="2" customFormat="1" ht="3" customHeight="1">
      <c r="A10" s="144"/>
      <c r="B10" s="144"/>
      <c r="C10" s="144"/>
      <c r="D10" s="144"/>
      <c r="E10" s="144"/>
      <c r="F10" s="144"/>
      <c r="G10" s="144"/>
    </row>
    <row r="11" spans="1:7" s="2" customFormat="1" ht="14.25" customHeight="1">
      <c r="A11" s="145"/>
      <c r="B11" s="146" t="s">
        <v>57</v>
      </c>
      <c r="C11" s="146" t="s">
        <v>529</v>
      </c>
      <c r="D11" s="146"/>
      <c r="E11" s="147"/>
      <c r="F11" s="147"/>
      <c r="G11" s="147">
        <f>G12</f>
        <v>0</v>
      </c>
    </row>
    <row r="12" spans="1:7" s="2" customFormat="1" ht="21" customHeight="1" thickBot="1">
      <c r="A12" s="148"/>
      <c r="B12" s="149" t="s">
        <v>56</v>
      </c>
      <c r="C12" s="149" t="s">
        <v>522</v>
      </c>
      <c r="D12" s="149"/>
      <c r="E12" s="150"/>
      <c r="F12" s="150"/>
      <c r="G12" s="150">
        <f>G13+G14+G15</f>
        <v>0</v>
      </c>
    </row>
    <row r="13" spans="1:10" s="2" customFormat="1" ht="24" customHeight="1" thickBot="1">
      <c r="A13" s="151">
        <v>1</v>
      </c>
      <c r="B13" s="152" t="s">
        <v>523</v>
      </c>
      <c r="C13" s="152" t="s">
        <v>524</v>
      </c>
      <c r="D13" s="152" t="s">
        <v>131</v>
      </c>
      <c r="E13" s="153">
        <v>19</v>
      </c>
      <c r="F13" s="153">
        <v>0</v>
      </c>
      <c r="G13" s="153">
        <v>0</v>
      </c>
      <c r="J13" s="181"/>
    </row>
    <row r="14" spans="1:7" s="2" customFormat="1" ht="13.5" customHeight="1">
      <c r="A14" s="154">
        <v>2</v>
      </c>
      <c r="B14" s="155" t="s">
        <v>525</v>
      </c>
      <c r="C14" s="155" t="s">
        <v>526</v>
      </c>
      <c r="D14" s="155" t="s">
        <v>131</v>
      </c>
      <c r="E14" s="156">
        <v>14</v>
      </c>
      <c r="F14" s="156">
        <v>0</v>
      </c>
      <c r="G14" s="156">
        <v>0</v>
      </c>
    </row>
    <row r="15" spans="1:7" s="2" customFormat="1" ht="13.5" customHeight="1" thickBot="1">
      <c r="A15" s="157">
        <v>3</v>
      </c>
      <c r="B15" s="158" t="s">
        <v>527</v>
      </c>
      <c r="C15" s="158" t="s">
        <v>528</v>
      </c>
      <c r="D15" s="158" t="s">
        <v>131</v>
      </c>
      <c r="E15" s="159">
        <v>5</v>
      </c>
      <c r="F15" s="159">
        <v>0</v>
      </c>
      <c r="G15" s="159">
        <v>0</v>
      </c>
    </row>
    <row r="16" spans="1:8" s="2" customFormat="1" ht="14.25" customHeight="1">
      <c r="A16" s="145"/>
      <c r="B16" s="146" t="s">
        <v>70</v>
      </c>
      <c r="C16" s="146" t="s">
        <v>134</v>
      </c>
      <c r="D16" s="146"/>
      <c r="E16" s="147"/>
      <c r="F16" s="147"/>
      <c r="G16" s="147">
        <f>G17+G28+G33</f>
        <v>0</v>
      </c>
      <c r="H16" s="181"/>
    </row>
    <row r="17" spans="1:7" s="2" customFormat="1" ht="21" customHeight="1" thickBot="1">
      <c r="A17" s="148"/>
      <c r="B17" s="149" t="s">
        <v>135</v>
      </c>
      <c r="C17" s="149" t="s">
        <v>136</v>
      </c>
      <c r="D17" s="149"/>
      <c r="E17" s="150"/>
      <c r="F17" s="150"/>
      <c r="G17" s="150">
        <f>G18+G19+G20+G21+G22+G23+G24+G25+G26+G27</f>
        <v>0</v>
      </c>
    </row>
    <row r="18" spans="1:9" s="2" customFormat="1" ht="24" customHeight="1" thickBot="1">
      <c r="A18" s="151">
        <v>19</v>
      </c>
      <c r="B18" s="152" t="s">
        <v>137</v>
      </c>
      <c r="C18" s="152" t="s">
        <v>138</v>
      </c>
      <c r="D18" s="152" t="s">
        <v>132</v>
      </c>
      <c r="E18" s="153">
        <v>488</v>
      </c>
      <c r="F18" s="153">
        <v>0</v>
      </c>
      <c r="G18" s="153">
        <v>0</v>
      </c>
      <c r="I18" s="182"/>
    </row>
    <row r="19" spans="1:9" s="2" customFormat="1" ht="24" customHeight="1">
      <c r="A19" s="154">
        <v>20</v>
      </c>
      <c r="B19" s="155" t="s">
        <v>139</v>
      </c>
      <c r="C19" s="155" t="s">
        <v>140</v>
      </c>
      <c r="D19" s="155" t="s">
        <v>132</v>
      </c>
      <c r="E19" s="156">
        <v>536</v>
      </c>
      <c r="F19" s="156">
        <v>0</v>
      </c>
      <c r="G19" s="156">
        <v>0</v>
      </c>
      <c r="I19" s="182"/>
    </row>
    <row r="20" spans="1:7" s="2" customFormat="1" ht="13.5" customHeight="1">
      <c r="A20" s="169">
        <v>21</v>
      </c>
      <c r="B20" s="170" t="s">
        <v>141</v>
      </c>
      <c r="C20" s="170" t="s">
        <v>142</v>
      </c>
      <c r="D20" s="170" t="s">
        <v>131</v>
      </c>
      <c r="E20" s="171">
        <v>1952</v>
      </c>
      <c r="F20" s="171">
        <v>0</v>
      </c>
      <c r="G20" s="171">
        <v>0</v>
      </c>
    </row>
    <row r="21" spans="1:7" s="2" customFormat="1" ht="13.5" customHeight="1">
      <c r="A21" s="169">
        <v>22</v>
      </c>
      <c r="B21" s="170" t="s">
        <v>143</v>
      </c>
      <c r="C21" s="170" t="s">
        <v>144</v>
      </c>
      <c r="D21" s="170" t="s">
        <v>132</v>
      </c>
      <c r="E21" s="171">
        <v>536</v>
      </c>
      <c r="F21" s="171">
        <v>0</v>
      </c>
      <c r="G21" s="171">
        <v>0</v>
      </c>
    </row>
    <row r="22" spans="1:7" s="2" customFormat="1" ht="13.5" customHeight="1" thickBot="1">
      <c r="A22" s="157">
        <v>23</v>
      </c>
      <c r="B22" s="158" t="s">
        <v>145</v>
      </c>
      <c r="C22" s="158" t="s">
        <v>146</v>
      </c>
      <c r="D22" s="158" t="s">
        <v>132</v>
      </c>
      <c r="E22" s="159">
        <v>536</v>
      </c>
      <c r="F22" s="159">
        <v>0</v>
      </c>
      <c r="G22" s="159">
        <v>0</v>
      </c>
    </row>
    <row r="23" spans="1:7" s="2" customFormat="1" ht="24" customHeight="1" thickBot="1">
      <c r="A23" s="151">
        <v>24</v>
      </c>
      <c r="B23" s="152" t="s">
        <v>147</v>
      </c>
      <c r="C23" s="152" t="s">
        <v>148</v>
      </c>
      <c r="D23" s="152" t="s">
        <v>132</v>
      </c>
      <c r="E23" s="153">
        <v>488</v>
      </c>
      <c r="F23" s="153">
        <v>0</v>
      </c>
      <c r="G23" s="153">
        <v>0</v>
      </c>
    </row>
    <row r="24" spans="1:7" s="2" customFormat="1" ht="13.5" customHeight="1" thickBot="1">
      <c r="A24" s="172">
        <v>25</v>
      </c>
      <c r="B24" s="173" t="s">
        <v>149</v>
      </c>
      <c r="C24" s="173" t="s">
        <v>150</v>
      </c>
      <c r="D24" s="173" t="s">
        <v>133</v>
      </c>
      <c r="E24" s="174">
        <v>0.146</v>
      </c>
      <c r="F24" s="174">
        <v>0</v>
      </c>
      <c r="G24" s="174">
        <v>0</v>
      </c>
    </row>
    <row r="25" spans="1:7" s="2" customFormat="1" ht="13.5" customHeight="1">
      <c r="A25" s="160">
        <v>26</v>
      </c>
      <c r="B25" s="161" t="s">
        <v>151</v>
      </c>
      <c r="C25" s="161" t="s">
        <v>152</v>
      </c>
      <c r="D25" s="161" t="s">
        <v>132</v>
      </c>
      <c r="E25" s="162">
        <v>488</v>
      </c>
      <c r="F25" s="162">
        <v>0</v>
      </c>
      <c r="G25" s="162">
        <v>0</v>
      </c>
    </row>
    <row r="26" spans="1:7" s="2" customFormat="1" ht="13.5" customHeight="1">
      <c r="A26" s="163">
        <v>27</v>
      </c>
      <c r="B26" s="164" t="s">
        <v>153</v>
      </c>
      <c r="C26" s="164" t="s">
        <v>154</v>
      </c>
      <c r="D26" s="164" t="s">
        <v>132</v>
      </c>
      <c r="E26" s="165">
        <v>488</v>
      </c>
      <c r="F26" s="165">
        <v>0</v>
      </c>
      <c r="G26" s="165">
        <v>0</v>
      </c>
    </row>
    <row r="27" spans="1:7" s="2" customFormat="1" ht="24" customHeight="1" thickBot="1">
      <c r="A27" s="166">
        <v>28</v>
      </c>
      <c r="B27" s="167" t="s">
        <v>155</v>
      </c>
      <c r="C27" s="167" t="s">
        <v>156</v>
      </c>
      <c r="D27" s="167" t="s">
        <v>157</v>
      </c>
      <c r="E27" s="168">
        <v>187.914</v>
      </c>
      <c r="F27" s="168">
        <v>0</v>
      </c>
      <c r="G27" s="168">
        <v>0</v>
      </c>
    </row>
    <row r="28" spans="1:7" s="2" customFormat="1" ht="21" customHeight="1" thickBot="1">
      <c r="A28" s="148"/>
      <c r="B28" s="149" t="s">
        <v>158</v>
      </c>
      <c r="C28" s="149" t="s">
        <v>159</v>
      </c>
      <c r="D28" s="149"/>
      <c r="E28" s="150"/>
      <c r="F28" s="150"/>
      <c r="G28" s="150">
        <f>G29+G30+G32</f>
        <v>0</v>
      </c>
    </row>
    <row r="29" spans="1:7" s="2" customFormat="1" ht="24" customHeight="1" thickBot="1">
      <c r="A29" s="151">
        <v>29</v>
      </c>
      <c r="B29" s="152" t="s">
        <v>160</v>
      </c>
      <c r="C29" s="152" t="s">
        <v>161</v>
      </c>
      <c r="D29" s="152" t="s">
        <v>132</v>
      </c>
      <c r="E29" s="153">
        <v>976</v>
      </c>
      <c r="F29" s="153">
        <v>0</v>
      </c>
      <c r="G29" s="153">
        <v>0</v>
      </c>
    </row>
    <row r="30" spans="1:7" s="2" customFormat="1" ht="13.5" customHeight="1" thickBot="1">
      <c r="A30" s="172">
        <v>30</v>
      </c>
      <c r="B30" s="173" t="s">
        <v>162</v>
      </c>
      <c r="C30" s="173" t="s">
        <v>163</v>
      </c>
      <c r="D30" s="173" t="s">
        <v>132</v>
      </c>
      <c r="E30" s="174">
        <v>976</v>
      </c>
      <c r="F30" s="183">
        <v>0</v>
      </c>
      <c r="G30" s="174">
        <v>0</v>
      </c>
    </row>
    <row r="31" spans="1:7" s="2" customFormat="1" ht="13.5" customHeight="1" thickBot="1">
      <c r="A31" s="175"/>
      <c r="B31" s="176"/>
      <c r="C31" s="176" t="s">
        <v>164</v>
      </c>
      <c r="D31" s="176"/>
      <c r="E31" s="177"/>
      <c r="F31" s="177"/>
      <c r="G31" s="177"/>
    </row>
    <row r="32" spans="1:7" s="2" customFormat="1" ht="24" customHeight="1" thickBot="1">
      <c r="A32" s="151">
        <v>31</v>
      </c>
      <c r="B32" s="152" t="s">
        <v>165</v>
      </c>
      <c r="C32" s="152" t="s">
        <v>166</v>
      </c>
      <c r="D32" s="152" t="s">
        <v>157</v>
      </c>
      <c r="E32" s="153">
        <v>121.219</v>
      </c>
      <c r="F32" s="153">
        <v>0</v>
      </c>
      <c r="G32" s="153">
        <v>0</v>
      </c>
    </row>
    <row r="33" spans="1:7" s="2" customFormat="1" ht="21" customHeight="1" thickBot="1">
      <c r="A33" s="148"/>
      <c r="B33" s="149" t="s">
        <v>167</v>
      </c>
      <c r="C33" s="149" t="s">
        <v>168</v>
      </c>
      <c r="D33" s="149"/>
      <c r="E33" s="150"/>
      <c r="F33" s="150"/>
      <c r="G33" s="150">
        <f>G34+G35+G36+G37+G38+G40+G39</f>
        <v>0</v>
      </c>
    </row>
    <row r="34" spans="1:7" s="2" customFormat="1" ht="24" customHeight="1">
      <c r="A34" s="160">
        <v>32</v>
      </c>
      <c r="B34" s="161" t="s">
        <v>169</v>
      </c>
      <c r="C34" s="161" t="s">
        <v>170</v>
      </c>
      <c r="D34" s="161" t="s">
        <v>171</v>
      </c>
      <c r="E34" s="162">
        <v>155</v>
      </c>
      <c r="F34" s="162">
        <v>0</v>
      </c>
      <c r="G34" s="162">
        <v>0</v>
      </c>
    </row>
    <row r="35" spans="1:7" s="2" customFormat="1" ht="24" customHeight="1">
      <c r="A35" s="163">
        <v>33</v>
      </c>
      <c r="B35" s="164" t="s">
        <v>172</v>
      </c>
      <c r="C35" s="164" t="s">
        <v>173</v>
      </c>
      <c r="D35" s="164" t="s">
        <v>171</v>
      </c>
      <c r="E35" s="165">
        <v>38.5</v>
      </c>
      <c r="F35" s="165">
        <v>0</v>
      </c>
      <c r="G35" s="165">
        <v>0</v>
      </c>
    </row>
    <row r="36" spans="1:7" s="2" customFormat="1" ht="13.5" customHeight="1">
      <c r="A36" s="163">
        <v>34</v>
      </c>
      <c r="B36" s="164" t="s">
        <v>174</v>
      </c>
      <c r="C36" s="164" t="s">
        <v>175</v>
      </c>
      <c r="D36" s="164" t="s">
        <v>171</v>
      </c>
      <c r="E36" s="165">
        <v>155</v>
      </c>
      <c r="F36" s="165">
        <v>0</v>
      </c>
      <c r="G36" s="165">
        <v>0</v>
      </c>
    </row>
    <row r="37" spans="1:7" s="2" customFormat="1" ht="13.5" customHeight="1">
      <c r="A37" s="163">
        <v>35</v>
      </c>
      <c r="B37" s="164" t="s">
        <v>176</v>
      </c>
      <c r="C37" s="164" t="s">
        <v>177</v>
      </c>
      <c r="D37" s="164" t="s">
        <v>171</v>
      </c>
      <c r="E37" s="165">
        <v>38.5</v>
      </c>
      <c r="F37" s="165">
        <v>0</v>
      </c>
      <c r="G37" s="165">
        <v>0</v>
      </c>
    </row>
    <row r="38" spans="1:7" s="2" customFormat="1" ht="13.5" customHeight="1">
      <c r="A38" s="163">
        <v>36</v>
      </c>
      <c r="B38" s="164" t="s">
        <v>178</v>
      </c>
      <c r="C38" s="164" t="s">
        <v>179</v>
      </c>
      <c r="D38" s="164" t="s">
        <v>180</v>
      </c>
      <c r="E38" s="165">
        <v>1</v>
      </c>
      <c r="F38" s="165">
        <v>0</v>
      </c>
      <c r="G38" s="165">
        <v>0</v>
      </c>
    </row>
    <row r="39" spans="1:7" s="2" customFormat="1" ht="13.5" customHeight="1">
      <c r="A39" s="163">
        <v>37</v>
      </c>
      <c r="B39" s="164" t="s">
        <v>530</v>
      </c>
      <c r="C39" s="164" t="s">
        <v>531</v>
      </c>
      <c r="D39" s="164" t="s">
        <v>180</v>
      </c>
      <c r="E39" s="165">
        <v>1</v>
      </c>
      <c r="F39" s="165">
        <v>0</v>
      </c>
      <c r="G39" s="165">
        <v>0</v>
      </c>
    </row>
    <row r="40" spans="1:7" s="2" customFormat="1" ht="24" customHeight="1" thickBot="1">
      <c r="A40" s="166">
        <v>38</v>
      </c>
      <c r="B40" s="167" t="s">
        <v>181</v>
      </c>
      <c r="C40" s="167" t="s">
        <v>182</v>
      </c>
      <c r="D40" s="167" t="s">
        <v>157</v>
      </c>
      <c r="E40" s="168">
        <v>75.13</v>
      </c>
      <c r="F40" s="168">
        <v>0</v>
      </c>
      <c r="G40" s="168">
        <v>0</v>
      </c>
    </row>
    <row r="41" spans="1:7" s="2" customFormat="1" ht="21" customHeight="1">
      <c r="A41" s="178"/>
      <c r="B41" s="179"/>
      <c r="C41" s="179" t="s">
        <v>183</v>
      </c>
      <c r="D41" s="179"/>
      <c r="E41" s="180"/>
      <c r="F41" s="180">
        <v>0</v>
      </c>
      <c r="G41" s="180">
        <f>G16+G11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R35" sqref="R3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7"/>
      <c r="Q1" s="17"/>
      <c r="R1" s="17"/>
      <c r="S1" s="19"/>
    </row>
    <row r="2" spans="1:19" s="2" customFormat="1" ht="21" customHeight="1">
      <c r="A2" s="20"/>
      <c r="B2" s="21"/>
      <c r="C2" s="21"/>
      <c r="D2" s="21"/>
      <c r="E2" s="21"/>
      <c r="F2" s="21"/>
      <c r="G2" s="22" t="s">
        <v>24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s="2" customFormat="1" ht="12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1:19" s="2" customFormat="1" ht="9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8"/>
      <c r="Q4" s="28"/>
      <c r="R4" s="28"/>
      <c r="S4" s="30"/>
    </row>
    <row r="5" spans="1:19" s="2" customFormat="1" ht="24.75" customHeight="1">
      <c r="A5" s="31"/>
      <c r="B5" s="29" t="s">
        <v>25</v>
      </c>
      <c r="C5" s="29"/>
      <c r="D5" s="29"/>
      <c r="E5" s="186" t="s">
        <v>2</v>
      </c>
      <c r="F5" s="187"/>
      <c r="G5" s="187"/>
      <c r="H5" s="187"/>
      <c r="I5" s="187"/>
      <c r="J5" s="187"/>
      <c r="K5" s="187"/>
      <c r="L5" s="187"/>
      <c r="M5" s="188"/>
      <c r="N5" s="29"/>
      <c r="O5" s="29"/>
      <c r="P5" s="29" t="s">
        <v>26</v>
      </c>
      <c r="Q5" s="32"/>
      <c r="R5" s="33"/>
      <c r="S5" s="34"/>
    </row>
    <row r="6" spans="1:19" s="2" customFormat="1" ht="24.75" customHeight="1">
      <c r="A6" s="31"/>
      <c r="B6" s="29" t="s">
        <v>27</v>
      </c>
      <c r="C6" s="29"/>
      <c r="D6" s="29"/>
      <c r="E6" s="189" t="s">
        <v>184</v>
      </c>
      <c r="F6" s="190"/>
      <c r="G6" s="190"/>
      <c r="H6" s="190"/>
      <c r="I6" s="190"/>
      <c r="J6" s="190"/>
      <c r="K6" s="190"/>
      <c r="L6" s="190"/>
      <c r="M6" s="191"/>
      <c r="N6" s="29"/>
      <c r="O6" s="29"/>
      <c r="P6" s="29" t="s">
        <v>28</v>
      </c>
      <c r="Q6" s="35"/>
      <c r="R6" s="36"/>
      <c r="S6" s="34"/>
    </row>
    <row r="7" spans="1:19" s="2" customFormat="1" ht="24.75" customHeight="1" thickBot="1">
      <c r="A7" s="31"/>
      <c r="B7" s="29"/>
      <c r="C7" s="29"/>
      <c r="D7" s="29"/>
      <c r="E7" s="192" t="s">
        <v>29</v>
      </c>
      <c r="F7" s="193"/>
      <c r="G7" s="193"/>
      <c r="H7" s="193"/>
      <c r="I7" s="193"/>
      <c r="J7" s="193"/>
      <c r="K7" s="193"/>
      <c r="L7" s="193"/>
      <c r="M7" s="194"/>
      <c r="N7" s="29"/>
      <c r="O7" s="29"/>
      <c r="P7" s="29" t="s">
        <v>30</v>
      </c>
      <c r="Q7" s="37" t="s">
        <v>31</v>
      </c>
      <c r="R7" s="38"/>
      <c r="S7" s="34"/>
    </row>
    <row r="8" spans="1:19" s="2" customFormat="1" ht="24.75" customHeight="1" thickBot="1">
      <c r="A8" s="31"/>
      <c r="B8" s="195"/>
      <c r="C8" s="195"/>
      <c r="D8" s="19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32</v>
      </c>
      <c r="Q8" s="29" t="s">
        <v>33</v>
      </c>
      <c r="R8" s="29"/>
      <c r="S8" s="34"/>
    </row>
    <row r="9" spans="1:19" s="2" customFormat="1" ht="24.75" customHeight="1" thickBot="1">
      <c r="A9" s="31"/>
      <c r="B9" s="29" t="s">
        <v>34</v>
      </c>
      <c r="C9" s="29"/>
      <c r="D9" s="29"/>
      <c r="E9" s="196" t="s">
        <v>35</v>
      </c>
      <c r="F9" s="197"/>
      <c r="G9" s="197"/>
      <c r="H9" s="197"/>
      <c r="I9" s="197"/>
      <c r="J9" s="197"/>
      <c r="K9" s="197"/>
      <c r="L9" s="197"/>
      <c r="M9" s="198"/>
      <c r="N9" s="29"/>
      <c r="O9" s="29"/>
      <c r="P9" s="39"/>
      <c r="Q9" s="40"/>
      <c r="R9" s="41"/>
      <c r="S9" s="34"/>
    </row>
    <row r="10" spans="1:19" s="2" customFormat="1" ht="24.75" customHeight="1" thickBot="1">
      <c r="A10" s="31"/>
      <c r="B10" s="29" t="s">
        <v>36</v>
      </c>
      <c r="C10" s="29"/>
      <c r="D10" s="29"/>
      <c r="E10" s="199" t="s">
        <v>29</v>
      </c>
      <c r="F10" s="200"/>
      <c r="G10" s="200"/>
      <c r="H10" s="200"/>
      <c r="I10" s="200"/>
      <c r="J10" s="200"/>
      <c r="K10" s="200"/>
      <c r="L10" s="200"/>
      <c r="M10" s="201"/>
      <c r="N10" s="29"/>
      <c r="O10" s="29"/>
      <c r="P10" s="39"/>
      <c r="Q10" s="40"/>
      <c r="R10" s="41"/>
      <c r="S10" s="34"/>
    </row>
    <row r="11" spans="1:19" s="2" customFormat="1" ht="24.75" customHeight="1" thickBot="1">
      <c r="A11" s="31"/>
      <c r="B11" s="29" t="s">
        <v>37</v>
      </c>
      <c r="C11" s="29"/>
      <c r="D11" s="29"/>
      <c r="E11" s="199" t="s">
        <v>29</v>
      </c>
      <c r="F11" s="200"/>
      <c r="G11" s="200"/>
      <c r="H11" s="200"/>
      <c r="I11" s="200"/>
      <c r="J11" s="200"/>
      <c r="K11" s="200"/>
      <c r="L11" s="200"/>
      <c r="M11" s="201"/>
      <c r="N11" s="29"/>
      <c r="O11" s="29"/>
      <c r="P11" s="39"/>
      <c r="Q11" s="40"/>
      <c r="R11" s="41"/>
      <c r="S11" s="34"/>
    </row>
    <row r="12" spans="1:19" s="2" customFormat="1" ht="21.75" customHeight="1" thickBot="1">
      <c r="A12" s="42"/>
      <c r="B12" s="202" t="s">
        <v>38</v>
      </c>
      <c r="C12" s="202"/>
      <c r="D12" s="202"/>
      <c r="E12" s="203"/>
      <c r="F12" s="204"/>
      <c r="G12" s="204"/>
      <c r="H12" s="204"/>
      <c r="I12" s="204"/>
      <c r="J12" s="204"/>
      <c r="K12" s="204"/>
      <c r="L12" s="204"/>
      <c r="M12" s="205"/>
      <c r="N12" s="43"/>
      <c r="O12" s="43"/>
      <c r="P12" s="44"/>
      <c r="Q12" s="206"/>
      <c r="R12" s="207"/>
      <c r="S12" s="45"/>
    </row>
    <row r="13" spans="1:19" s="2" customFormat="1" ht="10.5" customHeight="1">
      <c r="A13" s="42"/>
      <c r="B13" s="43"/>
      <c r="C13" s="43"/>
      <c r="D13" s="43"/>
      <c r="E13" s="46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6"/>
      <c r="Q13" s="46"/>
      <c r="R13" s="43"/>
      <c r="S13" s="45"/>
    </row>
    <row r="14" spans="1:19" s="2" customFormat="1" ht="18.75" customHeight="1" thickBot="1">
      <c r="A14" s="31"/>
      <c r="B14" s="29"/>
      <c r="C14" s="29"/>
      <c r="D14" s="29"/>
      <c r="E14" s="47" t="s">
        <v>39</v>
      </c>
      <c r="F14" s="29"/>
      <c r="G14" s="43"/>
      <c r="H14" s="43"/>
      <c r="I14" s="43"/>
      <c r="J14" s="29"/>
      <c r="K14" s="29"/>
      <c r="L14" s="29"/>
      <c r="M14" s="29"/>
      <c r="N14" s="29"/>
      <c r="O14" s="29"/>
      <c r="P14" s="47" t="s">
        <v>40</v>
      </c>
      <c r="Q14" s="48"/>
      <c r="R14" s="29"/>
      <c r="S14" s="34"/>
    </row>
    <row r="15" spans="1:19" s="2" customFormat="1" ht="18.75" customHeight="1" thickBot="1">
      <c r="A15" s="31"/>
      <c r="B15" s="29"/>
      <c r="C15" s="29"/>
      <c r="D15" s="29"/>
      <c r="E15" s="44"/>
      <c r="F15" s="29"/>
      <c r="G15" s="43"/>
      <c r="H15" s="43"/>
      <c r="I15" s="43"/>
      <c r="J15" s="29"/>
      <c r="K15" s="29"/>
      <c r="L15" s="29"/>
      <c r="M15" s="29"/>
      <c r="N15" s="29"/>
      <c r="O15" s="29"/>
      <c r="P15" s="185"/>
      <c r="Q15" s="48"/>
      <c r="R15" s="29"/>
      <c r="S15" s="34"/>
    </row>
    <row r="16" spans="1:19" s="2" customFormat="1" ht="9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</row>
    <row r="17" spans="1:19" s="2" customFormat="1" ht="20.25" customHeight="1">
      <c r="A17" s="52"/>
      <c r="B17" s="53"/>
      <c r="C17" s="53"/>
      <c r="D17" s="53"/>
      <c r="E17" s="54" t="s">
        <v>41</v>
      </c>
      <c r="F17" s="53"/>
      <c r="G17" s="53"/>
      <c r="H17" s="53"/>
      <c r="I17" s="53"/>
      <c r="J17" s="53"/>
      <c r="K17" s="53"/>
      <c r="L17" s="53"/>
      <c r="M17" s="53"/>
      <c r="N17" s="53"/>
      <c r="O17" s="50"/>
      <c r="P17" s="53"/>
      <c r="Q17" s="53"/>
      <c r="R17" s="53"/>
      <c r="S17" s="55"/>
    </row>
    <row r="18" spans="1:19" s="2" customFormat="1" ht="21.75" customHeight="1">
      <c r="A18" s="56" t="s">
        <v>42</v>
      </c>
      <c r="B18" s="57"/>
      <c r="C18" s="57"/>
      <c r="D18" s="58"/>
      <c r="E18" s="59" t="s">
        <v>43</v>
      </c>
      <c r="F18" s="58"/>
      <c r="G18" s="59" t="s">
        <v>44</v>
      </c>
      <c r="H18" s="57"/>
      <c r="I18" s="58"/>
      <c r="J18" s="59" t="s">
        <v>45</v>
      </c>
      <c r="K18" s="57"/>
      <c r="L18" s="59" t="s">
        <v>46</v>
      </c>
      <c r="M18" s="57"/>
      <c r="N18" s="57"/>
      <c r="O18" s="60"/>
      <c r="P18" s="58"/>
      <c r="Q18" s="59" t="s">
        <v>47</v>
      </c>
      <c r="R18" s="57"/>
      <c r="S18" s="61"/>
    </row>
    <row r="19" spans="1:19" s="2" customFormat="1" ht="19.5" customHeight="1">
      <c r="A19" s="62"/>
      <c r="B19" s="63"/>
      <c r="C19" s="63"/>
      <c r="D19" s="64">
        <v>0</v>
      </c>
      <c r="E19" s="65">
        <v>0</v>
      </c>
      <c r="F19" s="66"/>
      <c r="G19" s="67"/>
      <c r="H19" s="63"/>
      <c r="I19" s="64">
        <v>0</v>
      </c>
      <c r="J19" s="65">
        <v>0</v>
      </c>
      <c r="K19" s="68"/>
      <c r="L19" s="67"/>
      <c r="M19" s="63"/>
      <c r="N19" s="63"/>
      <c r="O19" s="69"/>
      <c r="P19" s="64">
        <v>0</v>
      </c>
      <c r="Q19" s="67"/>
      <c r="R19" s="70">
        <v>0</v>
      </c>
      <c r="S19" s="71"/>
    </row>
    <row r="20" spans="1:19" s="2" customFormat="1" ht="20.25" customHeight="1">
      <c r="A20" s="52"/>
      <c r="B20" s="53"/>
      <c r="C20" s="53"/>
      <c r="D20" s="53"/>
      <c r="E20" s="54" t="s">
        <v>48</v>
      </c>
      <c r="F20" s="53"/>
      <c r="G20" s="53"/>
      <c r="H20" s="53"/>
      <c r="I20" s="53"/>
      <c r="J20" s="72" t="s">
        <v>49</v>
      </c>
      <c r="K20" s="53"/>
      <c r="L20" s="53"/>
      <c r="M20" s="53"/>
      <c r="N20" s="53"/>
      <c r="O20" s="50"/>
      <c r="P20" s="53"/>
      <c r="Q20" s="53"/>
      <c r="R20" s="53"/>
      <c r="S20" s="55"/>
    </row>
    <row r="21" spans="1:19" s="2" customFormat="1" ht="19.5" customHeight="1">
      <c r="A21" s="73" t="s">
        <v>50</v>
      </c>
      <c r="B21" s="74"/>
      <c r="C21" s="75" t="s">
        <v>51</v>
      </c>
      <c r="D21" s="76"/>
      <c r="E21" s="76"/>
      <c r="F21" s="77"/>
      <c r="G21" s="73" t="s">
        <v>52</v>
      </c>
      <c r="H21" s="78"/>
      <c r="I21" s="75" t="s">
        <v>53</v>
      </c>
      <c r="J21" s="76"/>
      <c r="K21" s="76"/>
      <c r="L21" s="73" t="s">
        <v>54</v>
      </c>
      <c r="M21" s="78"/>
      <c r="N21" s="75" t="s">
        <v>55</v>
      </c>
      <c r="O21" s="79"/>
      <c r="P21" s="76"/>
      <c r="Q21" s="76"/>
      <c r="R21" s="76"/>
      <c r="S21" s="77"/>
    </row>
    <row r="22" spans="1:19" s="2" customFormat="1" ht="19.5" customHeight="1">
      <c r="A22" s="80" t="s">
        <v>56</v>
      </c>
      <c r="B22" s="81" t="s">
        <v>57</v>
      </c>
      <c r="C22" s="82"/>
      <c r="D22" s="83" t="s">
        <v>58</v>
      </c>
      <c r="E22" s="84">
        <v>0</v>
      </c>
      <c r="F22" s="85"/>
      <c r="G22" s="80" t="s">
        <v>59</v>
      </c>
      <c r="H22" s="86" t="s">
        <v>60</v>
      </c>
      <c r="I22" s="87"/>
      <c r="J22" s="88">
        <v>0</v>
      </c>
      <c r="K22" s="89"/>
      <c r="L22" s="80" t="s">
        <v>61</v>
      </c>
      <c r="M22" s="90" t="s">
        <v>62</v>
      </c>
      <c r="N22" s="91"/>
      <c r="O22" s="60"/>
      <c r="P22" s="91"/>
      <c r="Q22" s="92"/>
      <c r="R22" s="84">
        <v>0</v>
      </c>
      <c r="S22" s="85"/>
    </row>
    <row r="23" spans="1:19" s="2" customFormat="1" ht="19.5" customHeight="1">
      <c r="A23" s="80" t="s">
        <v>63</v>
      </c>
      <c r="B23" s="93"/>
      <c r="C23" s="94"/>
      <c r="D23" s="83" t="s">
        <v>64</v>
      </c>
      <c r="E23" s="84">
        <v>0</v>
      </c>
      <c r="F23" s="85"/>
      <c r="G23" s="80" t="s">
        <v>65</v>
      </c>
      <c r="H23" s="29" t="s">
        <v>66</v>
      </c>
      <c r="I23" s="87"/>
      <c r="J23" s="88">
        <v>0</v>
      </c>
      <c r="K23" s="89"/>
      <c r="L23" s="80" t="s">
        <v>67</v>
      </c>
      <c r="M23" s="90" t="s">
        <v>68</v>
      </c>
      <c r="N23" s="91"/>
      <c r="O23" s="60"/>
      <c r="P23" s="91"/>
      <c r="Q23" s="92"/>
      <c r="R23" s="84">
        <v>0</v>
      </c>
      <c r="S23" s="85"/>
    </row>
    <row r="24" spans="1:19" s="2" customFormat="1" ht="19.5" customHeight="1">
      <c r="A24" s="80" t="s">
        <v>69</v>
      </c>
      <c r="B24" s="81" t="s">
        <v>70</v>
      </c>
      <c r="C24" s="82"/>
      <c r="D24" s="83" t="s">
        <v>58</v>
      </c>
      <c r="E24" s="84">
        <v>0</v>
      </c>
      <c r="F24" s="85"/>
      <c r="G24" s="80" t="s">
        <v>71</v>
      </c>
      <c r="H24" s="86" t="s">
        <v>72</v>
      </c>
      <c r="I24" s="87"/>
      <c r="J24" s="88">
        <v>0</v>
      </c>
      <c r="K24" s="89"/>
      <c r="L24" s="80" t="s">
        <v>73</v>
      </c>
      <c r="M24" s="90" t="s">
        <v>74</v>
      </c>
      <c r="N24" s="91"/>
      <c r="O24" s="60"/>
      <c r="P24" s="91"/>
      <c r="Q24" s="92"/>
      <c r="R24" s="84">
        <v>0</v>
      </c>
      <c r="S24" s="85"/>
    </row>
    <row r="25" spans="1:19" s="2" customFormat="1" ht="19.5" customHeight="1">
      <c r="A25" s="80" t="s">
        <v>75</v>
      </c>
      <c r="B25" s="93"/>
      <c r="C25" s="94"/>
      <c r="D25" s="83" t="s">
        <v>64</v>
      </c>
      <c r="E25" s="84">
        <v>0</v>
      </c>
      <c r="F25" s="85"/>
      <c r="G25" s="80" t="s">
        <v>76</v>
      </c>
      <c r="H25" s="86"/>
      <c r="I25" s="87"/>
      <c r="J25" s="88">
        <v>0</v>
      </c>
      <c r="K25" s="89"/>
      <c r="L25" s="80" t="s">
        <v>77</v>
      </c>
      <c r="M25" s="90" t="s">
        <v>78</v>
      </c>
      <c r="N25" s="91"/>
      <c r="O25" s="60"/>
      <c r="P25" s="91"/>
      <c r="Q25" s="92"/>
      <c r="R25" s="84">
        <v>0</v>
      </c>
      <c r="S25" s="85"/>
    </row>
    <row r="26" spans="1:19" s="2" customFormat="1" ht="19.5" customHeight="1">
      <c r="A26" s="80" t="s">
        <v>79</v>
      </c>
      <c r="B26" s="81" t="s">
        <v>80</v>
      </c>
      <c r="C26" s="82"/>
      <c r="D26" s="83" t="s">
        <v>58</v>
      </c>
      <c r="E26" s="84">
        <v>0</v>
      </c>
      <c r="F26" s="85"/>
      <c r="G26" s="95"/>
      <c r="H26" s="91"/>
      <c r="I26" s="87"/>
      <c r="J26" s="88"/>
      <c r="K26" s="89"/>
      <c r="L26" s="80" t="s">
        <v>81</v>
      </c>
      <c r="M26" s="90" t="s">
        <v>82</v>
      </c>
      <c r="N26" s="91"/>
      <c r="O26" s="60"/>
      <c r="P26" s="91"/>
      <c r="Q26" s="92"/>
      <c r="R26" s="84">
        <v>0</v>
      </c>
      <c r="S26" s="85"/>
    </row>
    <row r="27" spans="1:19" s="2" customFormat="1" ht="19.5" customHeight="1">
      <c r="A27" s="80" t="s">
        <v>83</v>
      </c>
      <c r="B27" s="93"/>
      <c r="C27" s="94"/>
      <c r="D27" s="83" t="s">
        <v>64</v>
      </c>
      <c r="E27" s="84">
        <v>0</v>
      </c>
      <c r="F27" s="85"/>
      <c r="G27" s="95"/>
      <c r="H27" s="91"/>
      <c r="I27" s="87"/>
      <c r="J27" s="88"/>
      <c r="K27" s="89"/>
      <c r="L27" s="80" t="s">
        <v>84</v>
      </c>
      <c r="M27" s="86" t="s">
        <v>85</v>
      </c>
      <c r="N27" s="91"/>
      <c r="O27" s="60"/>
      <c r="P27" s="91"/>
      <c r="Q27" s="87"/>
      <c r="R27" s="84">
        <v>0</v>
      </c>
      <c r="S27" s="85"/>
    </row>
    <row r="28" spans="1:19" s="2" customFormat="1" ht="19.5" customHeight="1">
      <c r="A28" s="80" t="s">
        <v>86</v>
      </c>
      <c r="B28" s="208" t="s">
        <v>87</v>
      </c>
      <c r="C28" s="208"/>
      <c r="D28" s="208"/>
      <c r="E28" s="96">
        <v>0</v>
      </c>
      <c r="F28" s="55"/>
      <c r="G28" s="80" t="s">
        <v>88</v>
      </c>
      <c r="H28" s="97" t="s">
        <v>89</v>
      </c>
      <c r="I28" s="87"/>
      <c r="J28" s="98"/>
      <c r="K28" s="99"/>
      <c r="L28" s="80" t="s">
        <v>90</v>
      </c>
      <c r="M28" s="97" t="s">
        <v>91</v>
      </c>
      <c r="N28" s="91"/>
      <c r="O28" s="60"/>
      <c r="P28" s="91"/>
      <c r="Q28" s="87"/>
      <c r="R28" s="96">
        <v>0</v>
      </c>
      <c r="S28" s="55"/>
    </row>
    <row r="29" spans="1:19" s="2" customFormat="1" ht="19.5" customHeight="1">
      <c r="A29" s="100" t="s">
        <v>92</v>
      </c>
      <c r="B29" s="101" t="s">
        <v>14</v>
      </c>
      <c r="C29" s="102"/>
      <c r="D29" s="103"/>
      <c r="E29" s="104">
        <v>0</v>
      </c>
      <c r="F29" s="51"/>
      <c r="G29" s="100" t="s">
        <v>93</v>
      </c>
      <c r="H29" s="101" t="s">
        <v>94</v>
      </c>
      <c r="I29" s="103"/>
      <c r="J29" s="105">
        <v>0</v>
      </c>
      <c r="K29" s="106"/>
      <c r="L29" s="100" t="s">
        <v>95</v>
      </c>
      <c r="M29" s="101" t="s">
        <v>96</v>
      </c>
      <c r="N29" s="102"/>
      <c r="O29" s="50"/>
      <c r="P29" s="102"/>
      <c r="Q29" s="103"/>
      <c r="R29" s="104">
        <v>0</v>
      </c>
      <c r="S29" s="51"/>
    </row>
    <row r="30" spans="1:19" s="2" customFormat="1" ht="19.5" customHeight="1">
      <c r="A30" s="107" t="s">
        <v>36</v>
      </c>
      <c r="B30" s="28"/>
      <c r="C30" s="28"/>
      <c r="D30" s="28"/>
      <c r="E30" s="28"/>
      <c r="F30" s="108"/>
      <c r="G30" s="109"/>
      <c r="H30" s="28"/>
      <c r="I30" s="28"/>
      <c r="J30" s="28"/>
      <c r="K30" s="28"/>
      <c r="L30" s="73" t="s">
        <v>97</v>
      </c>
      <c r="M30" s="58"/>
      <c r="N30" s="75" t="s">
        <v>98</v>
      </c>
      <c r="O30" s="79"/>
      <c r="P30" s="57"/>
      <c r="Q30" s="57"/>
      <c r="R30" s="57"/>
      <c r="S30" s="61"/>
    </row>
    <row r="31" spans="1:19" s="2" customFormat="1" ht="19.5" customHeight="1">
      <c r="A31" s="31"/>
      <c r="B31" s="29"/>
      <c r="C31" s="29"/>
      <c r="D31" s="29"/>
      <c r="E31" s="29"/>
      <c r="F31" s="110"/>
      <c r="G31" s="111"/>
      <c r="H31" s="29"/>
      <c r="I31" s="29"/>
      <c r="J31" s="29"/>
      <c r="K31" s="29"/>
      <c r="L31" s="80" t="s">
        <v>99</v>
      </c>
      <c r="M31" s="86" t="s">
        <v>100</v>
      </c>
      <c r="N31" s="91"/>
      <c r="O31" s="60"/>
      <c r="P31" s="91"/>
      <c r="Q31" s="87"/>
      <c r="R31" s="96">
        <v>0</v>
      </c>
      <c r="S31" s="55"/>
    </row>
    <row r="32" spans="1:19" s="2" customFormat="1" ht="19.5" customHeight="1" thickBot="1">
      <c r="A32" s="112" t="s">
        <v>101</v>
      </c>
      <c r="B32" s="60"/>
      <c r="C32" s="60"/>
      <c r="D32" s="60"/>
      <c r="E32" s="60"/>
      <c r="F32" s="94"/>
      <c r="G32" s="113" t="s">
        <v>102</v>
      </c>
      <c r="H32" s="60"/>
      <c r="I32" s="60"/>
      <c r="J32" s="60"/>
      <c r="K32" s="60"/>
      <c r="L32" s="80" t="s">
        <v>103</v>
      </c>
      <c r="M32" s="90" t="s">
        <v>12</v>
      </c>
      <c r="N32" s="114">
        <v>20</v>
      </c>
      <c r="O32" s="115" t="s">
        <v>104</v>
      </c>
      <c r="P32" s="116">
        <v>33715.43</v>
      </c>
      <c r="Q32" s="87"/>
      <c r="R32" s="117">
        <v>0</v>
      </c>
      <c r="S32" s="118"/>
    </row>
    <row r="33" spans="1:19" s="2" customFormat="1" ht="12.75" customHeight="1" hidden="1">
      <c r="A33" s="119"/>
      <c r="B33" s="120"/>
      <c r="C33" s="120"/>
      <c r="D33" s="120"/>
      <c r="E33" s="120"/>
      <c r="F33" s="82"/>
      <c r="G33" s="121"/>
      <c r="H33" s="120"/>
      <c r="I33" s="120"/>
      <c r="J33" s="120"/>
      <c r="K33" s="120"/>
      <c r="L33" s="122"/>
      <c r="M33" s="123"/>
      <c r="N33" s="124"/>
      <c r="O33" s="125"/>
      <c r="P33" s="126"/>
      <c r="Q33" s="124"/>
      <c r="R33" s="127"/>
      <c r="S33" s="85"/>
    </row>
    <row r="34" spans="1:19" s="2" customFormat="1" ht="35.25" customHeight="1" thickBot="1">
      <c r="A34" s="128" t="s">
        <v>34</v>
      </c>
      <c r="B34" s="129"/>
      <c r="C34" s="129"/>
      <c r="D34" s="129"/>
      <c r="E34" s="29"/>
      <c r="F34" s="110"/>
      <c r="G34" s="111"/>
      <c r="H34" s="29"/>
      <c r="I34" s="29"/>
      <c r="J34" s="29"/>
      <c r="K34" s="29"/>
      <c r="L34" s="100" t="s">
        <v>105</v>
      </c>
      <c r="M34" s="209" t="s">
        <v>106</v>
      </c>
      <c r="N34" s="210"/>
      <c r="O34" s="210"/>
      <c r="P34" s="210"/>
      <c r="Q34" s="103"/>
      <c r="R34" s="130">
        <v>0</v>
      </c>
      <c r="S34" s="41"/>
    </row>
    <row r="35" spans="1:19" s="2" customFormat="1" ht="33" customHeight="1">
      <c r="A35" s="112" t="s">
        <v>101</v>
      </c>
      <c r="B35" s="60"/>
      <c r="C35" s="60"/>
      <c r="D35" s="60"/>
      <c r="E35" s="60"/>
      <c r="F35" s="94"/>
      <c r="G35" s="113" t="s">
        <v>102</v>
      </c>
      <c r="H35" s="60"/>
      <c r="I35" s="60"/>
      <c r="J35" s="60"/>
      <c r="K35" s="60"/>
      <c r="L35" s="73" t="s">
        <v>107</v>
      </c>
      <c r="M35" s="58"/>
      <c r="N35" s="75" t="s">
        <v>108</v>
      </c>
      <c r="O35" s="79"/>
      <c r="P35" s="57"/>
      <c r="Q35" s="57"/>
      <c r="R35" s="131"/>
      <c r="S35" s="61"/>
    </row>
    <row r="36" spans="1:19" s="2" customFormat="1" ht="20.25" customHeight="1">
      <c r="A36" s="132" t="s">
        <v>37</v>
      </c>
      <c r="B36" s="120"/>
      <c r="C36" s="120"/>
      <c r="D36" s="120"/>
      <c r="E36" s="120"/>
      <c r="F36" s="82"/>
      <c r="G36" s="133"/>
      <c r="H36" s="120"/>
      <c r="I36" s="120"/>
      <c r="J36" s="120"/>
      <c r="K36" s="120"/>
      <c r="L36" s="80" t="s">
        <v>109</v>
      </c>
      <c r="M36" s="86" t="s">
        <v>110</v>
      </c>
      <c r="N36" s="91"/>
      <c r="O36" s="60"/>
      <c r="P36" s="91"/>
      <c r="Q36" s="87"/>
      <c r="R36" s="84">
        <v>0</v>
      </c>
      <c r="S36" s="85"/>
    </row>
    <row r="37" spans="1:19" s="2" customFormat="1" ht="19.5" customHeight="1">
      <c r="A37" s="31"/>
      <c r="B37" s="29"/>
      <c r="C37" s="29"/>
      <c r="D37" s="29"/>
      <c r="E37" s="29"/>
      <c r="F37" s="110"/>
      <c r="G37" s="134"/>
      <c r="H37" s="29"/>
      <c r="I37" s="29"/>
      <c r="J37" s="29"/>
      <c r="K37" s="29"/>
      <c r="L37" s="80" t="s">
        <v>111</v>
      </c>
      <c r="M37" s="86" t="s">
        <v>112</v>
      </c>
      <c r="N37" s="91"/>
      <c r="O37" s="60"/>
      <c r="P37" s="91"/>
      <c r="Q37" s="87"/>
      <c r="R37" s="84">
        <v>0</v>
      </c>
      <c r="S37" s="85"/>
    </row>
    <row r="38" spans="1:19" s="2" customFormat="1" ht="19.5" customHeight="1" thickBot="1">
      <c r="A38" s="135" t="s">
        <v>101</v>
      </c>
      <c r="B38" s="50"/>
      <c r="C38" s="50"/>
      <c r="D38" s="50"/>
      <c r="E38" s="50"/>
      <c r="F38" s="136"/>
      <c r="G38" s="137" t="s">
        <v>102</v>
      </c>
      <c r="H38" s="50"/>
      <c r="I38" s="50"/>
      <c r="J38" s="50"/>
      <c r="K38" s="50"/>
      <c r="L38" s="100" t="s">
        <v>113</v>
      </c>
      <c r="M38" s="101" t="s">
        <v>114</v>
      </c>
      <c r="N38" s="102"/>
      <c r="O38" s="138"/>
      <c r="P38" s="102"/>
      <c r="Q38" s="103"/>
      <c r="R38" s="65">
        <v>0</v>
      </c>
      <c r="S38" s="139"/>
    </row>
  </sheetData>
  <sheetProtection/>
  <mergeCells count="12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B28:D28"/>
    <mergeCell ref="M34:P34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4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zoomScalePageLayoutView="0" workbookViewId="0" topLeftCell="A1">
      <selection activeCell="C32" sqref="C32"/>
    </sheetView>
  </sheetViews>
  <sheetFormatPr defaultColWidth="10.66015625" defaultRowHeight="12" customHeight="1"/>
  <cols>
    <col min="1" max="1" width="4" style="2" customWidth="1"/>
    <col min="2" max="2" width="12.33203125" style="2" customWidth="1"/>
    <col min="3" max="3" width="49.83203125" style="2" customWidth="1"/>
    <col min="4" max="4" width="3.83203125" style="2" customWidth="1"/>
    <col min="5" max="5" width="11.33203125" style="2" customWidth="1"/>
    <col min="6" max="6" width="11.5" style="2" customWidth="1"/>
    <col min="7" max="7" width="17.33203125" style="2" customWidth="1"/>
    <col min="8" max="16384" width="10.66015625" style="1" customWidth="1"/>
  </cols>
  <sheetData>
    <row r="1" spans="1:7" s="2" customFormat="1" ht="17.25" customHeight="1">
      <c r="A1" s="140" t="s">
        <v>116</v>
      </c>
      <c r="B1" s="141"/>
      <c r="C1" s="141"/>
      <c r="D1" s="141"/>
      <c r="E1" s="141"/>
      <c r="F1" s="141"/>
      <c r="G1" s="141"/>
    </row>
    <row r="2" spans="1:7" s="2" customFormat="1" ht="12.75" customHeight="1">
      <c r="A2" s="142" t="s">
        <v>117</v>
      </c>
      <c r="B2" s="141"/>
      <c r="C2" s="141"/>
      <c r="D2" s="141"/>
      <c r="E2" s="141"/>
      <c r="F2" s="141"/>
      <c r="G2" s="141"/>
    </row>
    <row r="3" spans="1:7" s="2" customFormat="1" ht="12.75" customHeight="1">
      <c r="A3" s="142" t="s">
        <v>185</v>
      </c>
      <c r="B3" s="141"/>
      <c r="C3" s="141"/>
      <c r="D3" s="141"/>
      <c r="E3" s="8" t="s">
        <v>119</v>
      </c>
      <c r="F3" s="141"/>
      <c r="G3" s="141"/>
    </row>
    <row r="4" spans="1:7" s="2" customFormat="1" ht="13.5" customHeight="1">
      <c r="A4" s="211"/>
      <c r="B4" s="211"/>
      <c r="C4" s="142"/>
      <c r="D4" s="141"/>
      <c r="E4" s="8" t="s">
        <v>120</v>
      </c>
      <c r="F4" s="141"/>
      <c r="G4" s="141"/>
    </row>
    <row r="5" spans="1:7" s="2" customFormat="1" ht="12.75" customHeight="1">
      <c r="A5" s="8" t="s">
        <v>121</v>
      </c>
      <c r="B5" s="141"/>
      <c r="C5" s="141"/>
      <c r="D5" s="141"/>
      <c r="E5" s="8" t="s">
        <v>122</v>
      </c>
      <c r="F5" s="141"/>
      <c r="G5" s="141"/>
    </row>
    <row r="6" spans="1:7" s="2" customFormat="1" ht="12.75" customHeight="1">
      <c r="A6" s="8" t="s">
        <v>123</v>
      </c>
      <c r="B6" s="141"/>
      <c r="C6" s="141"/>
      <c r="D6" s="141"/>
      <c r="E6" s="8" t="s">
        <v>533</v>
      </c>
      <c r="F6" s="141"/>
      <c r="G6" s="141"/>
    </row>
    <row r="7" spans="1:7" s="2" customFormat="1" ht="6.75" customHeight="1" thickBot="1">
      <c r="A7" s="141"/>
      <c r="B7" s="141"/>
      <c r="C7" s="141"/>
      <c r="D7" s="141"/>
      <c r="E7" s="141"/>
      <c r="F7" s="141"/>
      <c r="G7" s="141"/>
    </row>
    <row r="8" spans="1:7" s="2" customFormat="1" ht="28.5" customHeight="1" thickBot="1">
      <c r="A8" s="143" t="s">
        <v>124</v>
      </c>
      <c r="B8" s="143" t="s">
        <v>125</v>
      </c>
      <c r="C8" s="143" t="s">
        <v>126</v>
      </c>
      <c r="D8" s="143" t="s">
        <v>127</v>
      </c>
      <c r="E8" s="143" t="s">
        <v>128</v>
      </c>
      <c r="F8" s="143" t="s">
        <v>129</v>
      </c>
      <c r="G8" s="143" t="s">
        <v>130</v>
      </c>
    </row>
    <row r="9" spans="1:7" s="2" customFormat="1" ht="12.75" customHeight="1" thickBot="1">
      <c r="A9" s="143" t="s">
        <v>56</v>
      </c>
      <c r="B9" s="143" t="s">
        <v>63</v>
      </c>
      <c r="C9" s="143" t="s">
        <v>69</v>
      </c>
      <c r="D9" s="143" t="s">
        <v>75</v>
      </c>
      <c r="E9" s="143" t="s">
        <v>79</v>
      </c>
      <c r="F9" s="143" t="s">
        <v>83</v>
      </c>
      <c r="G9" s="143" t="s">
        <v>86</v>
      </c>
    </row>
    <row r="10" spans="1:7" s="2" customFormat="1" ht="3" customHeight="1">
      <c r="A10" s="144"/>
      <c r="B10" s="144"/>
      <c r="C10" s="144"/>
      <c r="D10" s="144"/>
      <c r="E10" s="144"/>
      <c r="F10" s="144"/>
      <c r="G10" s="144"/>
    </row>
    <row r="11" spans="1:7" s="2" customFormat="1" ht="14.25" customHeight="1">
      <c r="A11" s="145"/>
      <c r="B11" s="146" t="s">
        <v>70</v>
      </c>
      <c r="C11" s="146" t="s">
        <v>134</v>
      </c>
      <c r="D11" s="146"/>
      <c r="E11" s="147"/>
      <c r="F11" s="147"/>
      <c r="G11" s="147">
        <v>0</v>
      </c>
    </row>
    <row r="12" spans="1:7" s="2" customFormat="1" ht="21" customHeight="1" thickBot="1">
      <c r="A12" s="148"/>
      <c r="B12" s="149" t="s">
        <v>158</v>
      </c>
      <c r="C12" s="149" t="s">
        <v>159</v>
      </c>
      <c r="D12" s="149"/>
      <c r="E12" s="150"/>
      <c r="F12" s="150"/>
      <c r="G12" s="150">
        <v>0</v>
      </c>
    </row>
    <row r="13" spans="1:7" s="2" customFormat="1" ht="13.5" customHeight="1">
      <c r="A13" s="160">
        <v>1</v>
      </c>
      <c r="B13" s="161" t="s">
        <v>186</v>
      </c>
      <c r="C13" s="161" t="s">
        <v>187</v>
      </c>
      <c r="D13" s="161" t="s">
        <v>171</v>
      </c>
      <c r="E13" s="162">
        <v>465</v>
      </c>
      <c r="F13" s="162"/>
      <c r="G13" s="162">
        <v>0</v>
      </c>
    </row>
    <row r="14" spans="1:7" s="2" customFormat="1" ht="13.5" customHeight="1" thickBot="1">
      <c r="A14" s="166">
        <v>2</v>
      </c>
      <c r="B14" s="167" t="s">
        <v>188</v>
      </c>
      <c r="C14" s="167" t="s">
        <v>189</v>
      </c>
      <c r="D14" s="167" t="s">
        <v>157</v>
      </c>
      <c r="E14" s="168">
        <v>9.765</v>
      </c>
      <c r="F14" s="168"/>
      <c r="G14" s="168">
        <v>0</v>
      </c>
    </row>
    <row r="15" spans="1:7" s="2" customFormat="1" ht="21" customHeight="1" thickBot="1">
      <c r="A15" s="148"/>
      <c r="B15" s="149" t="s">
        <v>190</v>
      </c>
      <c r="C15" s="149" t="s">
        <v>191</v>
      </c>
      <c r="D15" s="149"/>
      <c r="E15" s="150"/>
      <c r="F15" s="150"/>
      <c r="G15" s="150">
        <v>0</v>
      </c>
    </row>
    <row r="16" spans="1:7" s="2" customFormat="1" ht="13.5" customHeight="1">
      <c r="A16" s="160">
        <v>3</v>
      </c>
      <c r="B16" s="161" t="s">
        <v>192</v>
      </c>
      <c r="C16" s="161" t="s">
        <v>193</v>
      </c>
      <c r="D16" s="161" t="s">
        <v>171</v>
      </c>
      <c r="E16" s="162">
        <v>95</v>
      </c>
      <c r="F16" s="162"/>
      <c r="G16" s="162">
        <v>0</v>
      </c>
    </row>
    <row r="17" spans="1:7" s="2" customFormat="1" ht="13.5" customHeight="1">
      <c r="A17" s="163">
        <v>4</v>
      </c>
      <c r="B17" s="164" t="s">
        <v>194</v>
      </c>
      <c r="C17" s="164" t="s">
        <v>195</v>
      </c>
      <c r="D17" s="164" t="s">
        <v>171</v>
      </c>
      <c r="E17" s="165">
        <v>32</v>
      </c>
      <c r="F17" s="165"/>
      <c r="G17" s="165">
        <v>0</v>
      </c>
    </row>
    <row r="18" spans="1:7" s="2" customFormat="1" ht="13.5" customHeight="1">
      <c r="A18" s="163">
        <v>5</v>
      </c>
      <c r="B18" s="164" t="s">
        <v>196</v>
      </c>
      <c r="C18" s="164" t="s">
        <v>197</v>
      </c>
      <c r="D18" s="164" t="s">
        <v>171</v>
      </c>
      <c r="E18" s="165">
        <v>65</v>
      </c>
      <c r="F18" s="165"/>
      <c r="G18" s="165">
        <v>0</v>
      </c>
    </row>
    <row r="19" spans="1:7" s="2" customFormat="1" ht="13.5" customHeight="1">
      <c r="A19" s="163">
        <v>6</v>
      </c>
      <c r="B19" s="164" t="s">
        <v>198</v>
      </c>
      <c r="C19" s="164" t="s">
        <v>199</v>
      </c>
      <c r="D19" s="164" t="s">
        <v>171</v>
      </c>
      <c r="E19" s="165">
        <v>175</v>
      </c>
      <c r="F19" s="165"/>
      <c r="G19" s="165">
        <v>0</v>
      </c>
    </row>
    <row r="20" spans="1:7" s="2" customFormat="1" ht="13.5" customHeight="1">
      <c r="A20" s="163">
        <v>7</v>
      </c>
      <c r="B20" s="164" t="s">
        <v>200</v>
      </c>
      <c r="C20" s="164" t="s">
        <v>201</v>
      </c>
      <c r="D20" s="164" t="s">
        <v>171</v>
      </c>
      <c r="E20" s="165">
        <v>98</v>
      </c>
      <c r="F20" s="165"/>
      <c r="G20" s="165">
        <v>0</v>
      </c>
    </row>
    <row r="21" spans="1:7" s="2" customFormat="1" ht="13.5" customHeight="1">
      <c r="A21" s="163">
        <v>8</v>
      </c>
      <c r="B21" s="164" t="s">
        <v>202</v>
      </c>
      <c r="C21" s="164" t="s">
        <v>203</v>
      </c>
      <c r="D21" s="164" t="s">
        <v>171</v>
      </c>
      <c r="E21" s="165">
        <v>245</v>
      </c>
      <c r="F21" s="165"/>
      <c r="G21" s="165">
        <v>0</v>
      </c>
    </row>
    <row r="22" spans="1:7" s="2" customFormat="1" ht="13.5" customHeight="1">
      <c r="A22" s="163">
        <v>9</v>
      </c>
      <c r="B22" s="164" t="s">
        <v>204</v>
      </c>
      <c r="C22" s="164" t="s">
        <v>205</v>
      </c>
      <c r="D22" s="164" t="s">
        <v>206</v>
      </c>
      <c r="E22" s="165">
        <v>465</v>
      </c>
      <c r="F22" s="165"/>
      <c r="G22" s="165">
        <v>0</v>
      </c>
    </row>
    <row r="23" spans="1:7" s="2" customFormat="1" ht="13.5" customHeight="1">
      <c r="A23" s="163">
        <v>10</v>
      </c>
      <c r="B23" s="164" t="s">
        <v>207</v>
      </c>
      <c r="C23" s="164" t="s">
        <v>208</v>
      </c>
      <c r="D23" s="164" t="s">
        <v>206</v>
      </c>
      <c r="E23" s="165">
        <v>465</v>
      </c>
      <c r="F23" s="165"/>
      <c r="G23" s="165">
        <v>0</v>
      </c>
    </row>
    <row r="24" spans="1:7" s="2" customFormat="1" ht="13.5" customHeight="1">
      <c r="A24" s="163">
        <v>11</v>
      </c>
      <c r="B24" s="164" t="s">
        <v>209</v>
      </c>
      <c r="C24" s="164" t="s">
        <v>210</v>
      </c>
      <c r="D24" s="164" t="s">
        <v>180</v>
      </c>
      <c r="E24" s="165">
        <v>1</v>
      </c>
      <c r="F24" s="165"/>
      <c r="G24" s="165">
        <v>0</v>
      </c>
    </row>
    <row r="25" spans="1:7" s="2" customFormat="1" ht="24" customHeight="1" thickBot="1">
      <c r="A25" s="166">
        <v>12</v>
      </c>
      <c r="B25" s="167" t="s">
        <v>211</v>
      </c>
      <c r="C25" s="167" t="s">
        <v>212</v>
      </c>
      <c r="D25" s="167" t="s">
        <v>157</v>
      </c>
      <c r="E25" s="168">
        <v>137.389</v>
      </c>
      <c r="F25" s="168"/>
      <c r="G25" s="168">
        <v>0</v>
      </c>
    </row>
    <row r="26" spans="1:7" s="2" customFormat="1" ht="21" customHeight="1" thickBot="1">
      <c r="A26" s="148"/>
      <c r="B26" s="149" t="s">
        <v>213</v>
      </c>
      <c r="C26" s="149" t="s">
        <v>214</v>
      </c>
      <c r="D26" s="149"/>
      <c r="E26" s="150"/>
      <c r="F26" s="150"/>
      <c r="G26" s="150">
        <v>0</v>
      </c>
    </row>
    <row r="27" spans="1:7" s="2" customFormat="1" ht="13.5" customHeight="1" thickBot="1">
      <c r="A27" s="151">
        <v>13</v>
      </c>
      <c r="B27" s="152" t="s">
        <v>215</v>
      </c>
      <c r="C27" s="152" t="s">
        <v>216</v>
      </c>
      <c r="D27" s="152" t="s">
        <v>217</v>
      </c>
      <c r="E27" s="153">
        <v>2</v>
      </c>
      <c r="F27" s="153"/>
      <c r="G27" s="153">
        <v>0</v>
      </c>
    </row>
    <row r="28" spans="1:7" s="2" customFormat="1" ht="24" customHeight="1">
      <c r="A28" s="154">
        <v>14</v>
      </c>
      <c r="B28" s="155" t="s">
        <v>218</v>
      </c>
      <c r="C28" s="155" t="s">
        <v>219</v>
      </c>
      <c r="D28" s="155" t="s">
        <v>131</v>
      </c>
      <c r="E28" s="156">
        <v>2</v>
      </c>
      <c r="F28" s="156"/>
      <c r="G28" s="156">
        <v>0</v>
      </c>
    </row>
    <row r="29" spans="1:7" s="2" customFormat="1" ht="13.5" customHeight="1">
      <c r="A29" s="169">
        <v>15</v>
      </c>
      <c r="B29" s="170" t="s">
        <v>220</v>
      </c>
      <c r="C29" s="170" t="s">
        <v>221</v>
      </c>
      <c r="D29" s="170" t="s">
        <v>131</v>
      </c>
      <c r="E29" s="171">
        <v>1</v>
      </c>
      <c r="F29" s="171"/>
      <c r="G29" s="171">
        <v>0</v>
      </c>
    </row>
    <row r="30" spans="1:7" s="2" customFormat="1" ht="13.5" customHeight="1" thickBot="1">
      <c r="A30" s="157">
        <v>16</v>
      </c>
      <c r="B30" s="158" t="s">
        <v>222</v>
      </c>
      <c r="C30" s="158" t="s">
        <v>223</v>
      </c>
      <c r="D30" s="158" t="s">
        <v>131</v>
      </c>
      <c r="E30" s="159">
        <v>2</v>
      </c>
      <c r="F30" s="159"/>
      <c r="G30" s="159">
        <v>0</v>
      </c>
    </row>
    <row r="31" spans="1:7" s="2" customFormat="1" ht="24" customHeight="1">
      <c r="A31" s="160">
        <v>17</v>
      </c>
      <c r="B31" s="161" t="s">
        <v>224</v>
      </c>
      <c r="C31" s="161" t="s">
        <v>535</v>
      </c>
      <c r="D31" s="161" t="s">
        <v>217</v>
      </c>
      <c r="E31" s="162">
        <v>1</v>
      </c>
      <c r="F31" s="162"/>
      <c r="G31" s="162">
        <v>0</v>
      </c>
    </row>
    <row r="32" spans="1:7" s="2" customFormat="1" ht="13.5" customHeight="1" thickBot="1">
      <c r="A32" s="166">
        <v>18</v>
      </c>
      <c r="B32" s="167" t="s">
        <v>225</v>
      </c>
      <c r="C32" s="167" t="s">
        <v>226</v>
      </c>
      <c r="D32" s="167" t="s">
        <v>157</v>
      </c>
      <c r="E32" s="168">
        <v>133.68</v>
      </c>
      <c r="F32" s="168"/>
      <c r="G32" s="168">
        <v>0</v>
      </c>
    </row>
    <row r="33" spans="1:7" s="2" customFormat="1" ht="21" customHeight="1" thickBot="1">
      <c r="A33" s="148"/>
      <c r="B33" s="149" t="s">
        <v>227</v>
      </c>
      <c r="C33" s="149" t="s">
        <v>228</v>
      </c>
      <c r="D33" s="149"/>
      <c r="E33" s="150"/>
      <c r="F33" s="150"/>
      <c r="G33" s="150">
        <v>0</v>
      </c>
    </row>
    <row r="34" spans="1:7" s="2" customFormat="1" ht="24" customHeight="1" thickBot="1">
      <c r="A34" s="151">
        <v>19</v>
      </c>
      <c r="B34" s="152" t="s">
        <v>229</v>
      </c>
      <c r="C34" s="152" t="s">
        <v>230</v>
      </c>
      <c r="D34" s="152" t="s">
        <v>217</v>
      </c>
      <c r="E34" s="153">
        <v>1</v>
      </c>
      <c r="F34" s="153"/>
      <c r="G34" s="153">
        <v>0</v>
      </c>
    </row>
    <row r="35" spans="1:7" s="2" customFormat="1" ht="21" customHeight="1" thickBot="1">
      <c r="A35" s="148"/>
      <c r="B35" s="149" t="s">
        <v>231</v>
      </c>
      <c r="C35" s="149" t="s">
        <v>232</v>
      </c>
      <c r="D35" s="149"/>
      <c r="E35" s="150"/>
      <c r="F35" s="150"/>
      <c r="G35" s="150">
        <v>0</v>
      </c>
    </row>
    <row r="36" spans="1:7" s="2" customFormat="1" ht="13.5" customHeight="1" thickBot="1">
      <c r="A36" s="151">
        <v>20</v>
      </c>
      <c r="B36" s="152" t="s">
        <v>233</v>
      </c>
      <c r="C36" s="152" t="s">
        <v>234</v>
      </c>
      <c r="D36" s="152" t="s">
        <v>131</v>
      </c>
      <c r="E36" s="153">
        <v>25</v>
      </c>
      <c r="F36" s="153"/>
      <c r="G36" s="153">
        <v>0</v>
      </c>
    </row>
    <row r="37" spans="1:7" s="2" customFormat="1" ht="24" customHeight="1">
      <c r="A37" s="154">
        <v>21</v>
      </c>
      <c r="B37" s="155" t="s">
        <v>235</v>
      </c>
      <c r="C37" s="155" t="s">
        <v>236</v>
      </c>
      <c r="D37" s="155" t="s">
        <v>131</v>
      </c>
      <c r="E37" s="156">
        <v>25</v>
      </c>
      <c r="F37" s="156"/>
      <c r="G37" s="156">
        <v>0</v>
      </c>
    </row>
    <row r="38" spans="1:7" s="2" customFormat="1" ht="24" customHeight="1" thickBot="1">
      <c r="A38" s="157">
        <v>22</v>
      </c>
      <c r="B38" s="158" t="s">
        <v>237</v>
      </c>
      <c r="C38" s="158" t="s">
        <v>238</v>
      </c>
      <c r="D38" s="158" t="s">
        <v>131</v>
      </c>
      <c r="E38" s="159">
        <v>25</v>
      </c>
      <c r="F38" s="159"/>
      <c r="G38" s="159">
        <v>0</v>
      </c>
    </row>
    <row r="39" spans="1:7" s="2" customFormat="1" ht="13.5" customHeight="1">
      <c r="A39" s="160">
        <v>23</v>
      </c>
      <c r="B39" s="161" t="s">
        <v>239</v>
      </c>
      <c r="C39" s="161" t="s">
        <v>240</v>
      </c>
      <c r="D39" s="161" t="s">
        <v>131</v>
      </c>
      <c r="E39" s="162">
        <v>25</v>
      </c>
      <c r="F39" s="162"/>
      <c r="G39" s="162">
        <v>0</v>
      </c>
    </row>
    <row r="40" spans="1:7" s="2" customFormat="1" ht="13.5" customHeight="1" thickBot="1">
      <c r="A40" s="166">
        <v>24</v>
      </c>
      <c r="B40" s="167" t="s">
        <v>241</v>
      </c>
      <c r="C40" s="167" t="s">
        <v>242</v>
      </c>
      <c r="D40" s="167" t="s">
        <v>157</v>
      </c>
      <c r="E40" s="168">
        <v>9.425</v>
      </c>
      <c r="F40" s="168"/>
      <c r="G40" s="168">
        <v>0</v>
      </c>
    </row>
    <row r="41" spans="1:7" s="2" customFormat="1" ht="21" customHeight="1" thickBot="1">
      <c r="A41" s="148"/>
      <c r="B41" s="149" t="s">
        <v>243</v>
      </c>
      <c r="C41" s="149" t="s">
        <v>244</v>
      </c>
      <c r="D41" s="149"/>
      <c r="E41" s="150"/>
      <c r="F41" s="150"/>
      <c r="G41" s="150">
        <v>0</v>
      </c>
    </row>
    <row r="42" spans="1:7" s="2" customFormat="1" ht="24" customHeight="1" thickBot="1">
      <c r="A42" s="151">
        <v>25</v>
      </c>
      <c r="B42" s="152" t="s">
        <v>245</v>
      </c>
      <c r="C42" s="152" t="s">
        <v>246</v>
      </c>
      <c r="D42" s="152" t="s">
        <v>131</v>
      </c>
      <c r="E42" s="153">
        <v>25</v>
      </c>
      <c r="F42" s="153"/>
      <c r="G42" s="153">
        <v>0</v>
      </c>
    </row>
    <row r="43" spans="1:7" s="2" customFormat="1" ht="24" customHeight="1">
      <c r="A43" s="154">
        <v>26</v>
      </c>
      <c r="B43" s="155" t="s">
        <v>247</v>
      </c>
      <c r="C43" s="155" t="s">
        <v>248</v>
      </c>
      <c r="D43" s="155" t="s">
        <v>131</v>
      </c>
      <c r="E43" s="156">
        <v>1</v>
      </c>
      <c r="F43" s="156"/>
      <c r="G43" s="156">
        <v>0</v>
      </c>
    </row>
    <row r="44" spans="1:7" s="2" customFormat="1" ht="24" customHeight="1">
      <c r="A44" s="169">
        <v>27</v>
      </c>
      <c r="B44" s="170" t="s">
        <v>249</v>
      </c>
      <c r="C44" s="170" t="s">
        <v>250</v>
      </c>
      <c r="D44" s="170" t="s">
        <v>131</v>
      </c>
      <c r="E44" s="171">
        <v>2</v>
      </c>
      <c r="F44" s="171"/>
      <c r="G44" s="171">
        <v>0</v>
      </c>
    </row>
    <row r="45" spans="1:7" s="2" customFormat="1" ht="24" customHeight="1">
      <c r="A45" s="169">
        <v>28</v>
      </c>
      <c r="B45" s="170" t="s">
        <v>251</v>
      </c>
      <c r="C45" s="170" t="s">
        <v>252</v>
      </c>
      <c r="D45" s="170" t="s">
        <v>131</v>
      </c>
      <c r="E45" s="171">
        <v>2</v>
      </c>
      <c r="F45" s="171"/>
      <c r="G45" s="171">
        <v>0</v>
      </c>
    </row>
    <row r="46" spans="1:7" s="2" customFormat="1" ht="24" customHeight="1">
      <c r="A46" s="169">
        <v>29</v>
      </c>
      <c r="B46" s="170" t="s">
        <v>253</v>
      </c>
      <c r="C46" s="170" t="s">
        <v>254</v>
      </c>
      <c r="D46" s="170" t="s">
        <v>131</v>
      </c>
      <c r="E46" s="171">
        <v>1</v>
      </c>
      <c r="F46" s="171"/>
      <c r="G46" s="171">
        <v>0</v>
      </c>
    </row>
    <row r="47" spans="1:7" s="2" customFormat="1" ht="24" customHeight="1">
      <c r="A47" s="169">
        <v>30</v>
      </c>
      <c r="B47" s="170" t="s">
        <v>255</v>
      </c>
      <c r="C47" s="170" t="s">
        <v>256</v>
      </c>
      <c r="D47" s="170" t="s">
        <v>131</v>
      </c>
      <c r="E47" s="171">
        <v>4</v>
      </c>
      <c r="F47" s="171"/>
      <c r="G47" s="171">
        <v>0</v>
      </c>
    </row>
    <row r="48" spans="1:7" s="2" customFormat="1" ht="24" customHeight="1">
      <c r="A48" s="169">
        <v>31</v>
      </c>
      <c r="B48" s="170" t="s">
        <v>257</v>
      </c>
      <c r="C48" s="170" t="s">
        <v>258</v>
      </c>
      <c r="D48" s="170" t="s">
        <v>131</v>
      </c>
      <c r="E48" s="171">
        <v>5</v>
      </c>
      <c r="F48" s="171"/>
      <c r="G48" s="171">
        <v>0</v>
      </c>
    </row>
    <row r="49" spans="1:7" s="2" customFormat="1" ht="24" customHeight="1">
      <c r="A49" s="169">
        <v>32</v>
      </c>
      <c r="B49" s="170" t="s">
        <v>259</v>
      </c>
      <c r="C49" s="170" t="s">
        <v>260</v>
      </c>
      <c r="D49" s="170" t="s">
        <v>131</v>
      </c>
      <c r="E49" s="171">
        <v>1</v>
      </c>
      <c r="F49" s="171"/>
      <c r="G49" s="171">
        <v>0</v>
      </c>
    </row>
    <row r="50" spans="1:7" s="2" customFormat="1" ht="24" customHeight="1">
      <c r="A50" s="169">
        <v>33</v>
      </c>
      <c r="B50" s="170" t="s">
        <v>261</v>
      </c>
      <c r="C50" s="170" t="s">
        <v>262</v>
      </c>
      <c r="D50" s="170" t="s">
        <v>131</v>
      </c>
      <c r="E50" s="171">
        <v>2</v>
      </c>
      <c r="F50" s="171"/>
      <c r="G50" s="171">
        <v>0</v>
      </c>
    </row>
    <row r="51" spans="1:7" s="2" customFormat="1" ht="24" customHeight="1" thickBot="1">
      <c r="A51" s="157">
        <v>34</v>
      </c>
      <c r="B51" s="158" t="s">
        <v>263</v>
      </c>
      <c r="C51" s="158" t="s">
        <v>264</v>
      </c>
      <c r="D51" s="158" t="s">
        <v>131</v>
      </c>
      <c r="E51" s="159">
        <v>7</v>
      </c>
      <c r="F51" s="159"/>
      <c r="G51" s="159">
        <v>0</v>
      </c>
    </row>
    <row r="52" spans="1:7" s="2" customFormat="1" ht="24" customHeight="1" thickBot="1">
      <c r="A52" s="151">
        <v>35</v>
      </c>
      <c r="B52" s="152" t="s">
        <v>265</v>
      </c>
      <c r="C52" s="152" t="s">
        <v>266</v>
      </c>
      <c r="D52" s="152" t="s">
        <v>131</v>
      </c>
      <c r="E52" s="153">
        <v>25</v>
      </c>
      <c r="F52" s="153"/>
      <c r="G52" s="153">
        <v>0</v>
      </c>
    </row>
    <row r="53" spans="1:7" s="2" customFormat="1" ht="24" customHeight="1" thickBot="1">
      <c r="A53" s="172">
        <v>36</v>
      </c>
      <c r="B53" s="173" t="s">
        <v>267</v>
      </c>
      <c r="C53" s="173" t="s">
        <v>268</v>
      </c>
      <c r="D53" s="173" t="s">
        <v>269</v>
      </c>
      <c r="E53" s="174">
        <v>25</v>
      </c>
      <c r="F53" s="174"/>
      <c r="G53" s="174">
        <v>0</v>
      </c>
    </row>
    <row r="54" spans="1:7" s="2" customFormat="1" ht="24" customHeight="1" thickBot="1">
      <c r="A54" s="151">
        <v>37</v>
      </c>
      <c r="B54" s="152" t="s">
        <v>270</v>
      </c>
      <c r="C54" s="152" t="s">
        <v>271</v>
      </c>
      <c r="D54" s="152" t="s">
        <v>157</v>
      </c>
      <c r="E54" s="153">
        <v>35.873</v>
      </c>
      <c r="F54" s="153"/>
      <c r="G54" s="153">
        <v>0</v>
      </c>
    </row>
    <row r="55" spans="1:7" s="2" customFormat="1" ht="14.25" customHeight="1" thickBot="1">
      <c r="A55" s="145"/>
      <c r="B55" s="146" t="s">
        <v>272</v>
      </c>
      <c r="C55" s="146" t="s">
        <v>273</v>
      </c>
      <c r="D55" s="146"/>
      <c r="E55" s="147"/>
      <c r="F55" s="147"/>
      <c r="G55" s="147">
        <v>0</v>
      </c>
    </row>
    <row r="56" spans="1:7" s="2" customFormat="1" ht="13.5" customHeight="1">
      <c r="A56" s="160">
        <v>38</v>
      </c>
      <c r="B56" s="161" t="s">
        <v>274</v>
      </c>
      <c r="C56" s="161" t="s">
        <v>275</v>
      </c>
      <c r="D56" s="161" t="s">
        <v>276</v>
      </c>
      <c r="E56" s="162">
        <v>24</v>
      </c>
      <c r="F56" s="162"/>
      <c r="G56" s="162">
        <v>0</v>
      </c>
    </row>
    <row r="57" spans="1:7" s="2" customFormat="1" ht="13.5" customHeight="1" thickBot="1">
      <c r="A57" s="166">
        <v>39</v>
      </c>
      <c r="B57" s="167" t="s">
        <v>277</v>
      </c>
      <c r="C57" s="167" t="s">
        <v>278</v>
      </c>
      <c r="D57" s="167" t="s">
        <v>276</v>
      </c>
      <c r="E57" s="168">
        <v>24</v>
      </c>
      <c r="F57" s="168"/>
      <c r="G57" s="168">
        <v>0</v>
      </c>
    </row>
    <row r="58" spans="1:7" s="2" customFormat="1" ht="21" customHeight="1">
      <c r="A58" s="178"/>
      <c r="B58" s="179"/>
      <c r="C58" s="179" t="s">
        <v>183</v>
      </c>
      <c r="D58" s="179"/>
      <c r="E58" s="180"/>
      <c r="F58" s="180"/>
      <c r="G58" s="180"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U23" sqref="U2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7"/>
      <c r="Q1" s="17"/>
      <c r="R1" s="17"/>
      <c r="S1" s="19"/>
    </row>
    <row r="2" spans="1:19" s="2" customFormat="1" ht="21" customHeight="1">
      <c r="A2" s="20"/>
      <c r="B2" s="21"/>
      <c r="C2" s="21"/>
      <c r="D2" s="21"/>
      <c r="E2" s="21"/>
      <c r="F2" s="21"/>
      <c r="G2" s="22" t="s">
        <v>24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s="2" customFormat="1" ht="12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1:19" s="2" customFormat="1" ht="9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8"/>
      <c r="Q4" s="28"/>
      <c r="R4" s="28"/>
      <c r="S4" s="30"/>
    </row>
    <row r="5" spans="1:19" s="2" customFormat="1" ht="24.75" customHeight="1">
      <c r="A5" s="31"/>
      <c r="B5" s="29" t="s">
        <v>25</v>
      </c>
      <c r="C5" s="29"/>
      <c r="D5" s="29"/>
      <c r="E5" s="186" t="s">
        <v>2</v>
      </c>
      <c r="F5" s="187"/>
      <c r="G5" s="187"/>
      <c r="H5" s="187"/>
      <c r="I5" s="187"/>
      <c r="J5" s="187"/>
      <c r="K5" s="187"/>
      <c r="L5" s="187"/>
      <c r="M5" s="188"/>
      <c r="N5" s="29"/>
      <c r="O5" s="29"/>
      <c r="P5" s="29" t="s">
        <v>26</v>
      </c>
      <c r="Q5" s="32"/>
      <c r="R5" s="33"/>
      <c r="S5" s="34"/>
    </row>
    <row r="6" spans="1:19" s="2" customFormat="1" ht="24.75" customHeight="1">
      <c r="A6" s="31"/>
      <c r="B6" s="29" t="s">
        <v>27</v>
      </c>
      <c r="C6" s="29"/>
      <c r="D6" s="29"/>
      <c r="E6" s="189" t="s">
        <v>279</v>
      </c>
      <c r="F6" s="190"/>
      <c r="G6" s="190"/>
      <c r="H6" s="190"/>
      <c r="I6" s="190"/>
      <c r="J6" s="190"/>
      <c r="K6" s="190"/>
      <c r="L6" s="190"/>
      <c r="M6" s="191"/>
      <c r="N6" s="29"/>
      <c r="O6" s="29"/>
      <c r="P6" s="29" t="s">
        <v>28</v>
      </c>
      <c r="Q6" s="35"/>
      <c r="R6" s="36"/>
      <c r="S6" s="34"/>
    </row>
    <row r="7" spans="1:19" s="2" customFormat="1" ht="24.75" customHeight="1" thickBot="1">
      <c r="A7" s="31"/>
      <c r="B7" s="29"/>
      <c r="C7" s="29"/>
      <c r="D7" s="29"/>
      <c r="E7" s="192" t="s">
        <v>29</v>
      </c>
      <c r="F7" s="193"/>
      <c r="G7" s="193"/>
      <c r="H7" s="193"/>
      <c r="I7" s="193"/>
      <c r="J7" s="193"/>
      <c r="K7" s="193"/>
      <c r="L7" s="193"/>
      <c r="M7" s="194"/>
      <c r="N7" s="29"/>
      <c r="O7" s="29"/>
      <c r="P7" s="29" t="s">
        <v>30</v>
      </c>
      <c r="Q7" s="37" t="s">
        <v>31</v>
      </c>
      <c r="R7" s="38"/>
      <c r="S7" s="34"/>
    </row>
    <row r="8" spans="1:19" s="2" customFormat="1" ht="24.75" customHeight="1" thickBot="1">
      <c r="A8" s="31"/>
      <c r="B8" s="195"/>
      <c r="C8" s="195"/>
      <c r="D8" s="19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32</v>
      </c>
      <c r="Q8" s="29" t="s">
        <v>33</v>
      </c>
      <c r="R8" s="29"/>
      <c r="S8" s="34"/>
    </row>
    <row r="9" spans="1:19" s="2" customFormat="1" ht="24.75" customHeight="1" thickBot="1">
      <c r="A9" s="31"/>
      <c r="B9" s="29" t="s">
        <v>34</v>
      </c>
      <c r="C9" s="29"/>
      <c r="D9" s="29"/>
      <c r="E9" s="196" t="s">
        <v>35</v>
      </c>
      <c r="F9" s="197"/>
      <c r="G9" s="197"/>
      <c r="H9" s="197"/>
      <c r="I9" s="197"/>
      <c r="J9" s="197"/>
      <c r="K9" s="197"/>
      <c r="L9" s="197"/>
      <c r="M9" s="198"/>
      <c r="N9" s="29"/>
      <c r="O9" s="29"/>
      <c r="P9" s="39"/>
      <c r="Q9" s="40"/>
      <c r="R9" s="41"/>
      <c r="S9" s="34"/>
    </row>
    <row r="10" spans="1:19" s="2" customFormat="1" ht="24.75" customHeight="1" thickBot="1">
      <c r="A10" s="31"/>
      <c r="B10" s="29" t="s">
        <v>36</v>
      </c>
      <c r="C10" s="29"/>
      <c r="D10" s="29"/>
      <c r="E10" s="199" t="s">
        <v>29</v>
      </c>
      <c r="F10" s="200"/>
      <c r="G10" s="200"/>
      <c r="H10" s="200"/>
      <c r="I10" s="200"/>
      <c r="J10" s="200"/>
      <c r="K10" s="200"/>
      <c r="L10" s="200"/>
      <c r="M10" s="201"/>
      <c r="N10" s="29"/>
      <c r="O10" s="29"/>
      <c r="P10" s="39"/>
      <c r="Q10" s="40"/>
      <c r="R10" s="41"/>
      <c r="S10" s="34"/>
    </row>
    <row r="11" spans="1:19" s="2" customFormat="1" ht="24.75" customHeight="1" thickBot="1">
      <c r="A11" s="31"/>
      <c r="B11" s="29" t="s">
        <v>37</v>
      </c>
      <c r="C11" s="29"/>
      <c r="D11" s="29"/>
      <c r="E11" s="199" t="s">
        <v>29</v>
      </c>
      <c r="F11" s="200"/>
      <c r="G11" s="200"/>
      <c r="H11" s="200"/>
      <c r="I11" s="200"/>
      <c r="J11" s="200"/>
      <c r="K11" s="200"/>
      <c r="L11" s="200"/>
      <c r="M11" s="201"/>
      <c r="N11" s="29"/>
      <c r="O11" s="29"/>
      <c r="P11" s="39"/>
      <c r="Q11" s="40"/>
      <c r="R11" s="41"/>
      <c r="S11" s="34"/>
    </row>
    <row r="12" spans="1:19" s="2" customFormat="1" ht="21.75" customHeight="1" thickBot="1">
      <c r="A12" s="42"/>
      <c r="B12" s="202" t="s">
        <v>38</v>
      </c>
      <c r="C12" s="202"/>
      <c r="D12" s="202"/>
      <c r="E12" s="203"/>
      <c r="F12" s="204"/>
      <c r="G12" s="204"/>
      <c r="H12" s="204"/>
      <c r="I12" s="204"/>
      <c r="J12" s="204"/>
      <c r="K12" s="204"/>
      <c r="L12" s="204"/>
      <c r="M12" s="205"/>
      <c r="N12" s="43"/>
      <c r="O12" s="43"/>
      <c r="P12" s="44"/>
      <c r="Q12" s="206"/>
      <c r="R12" s="207"/>
      <c r="S12" s="45"/>
    </row>
    <row r="13" spans="1:19" s="2" customFormat="1" ht="10.5" customHeight="1">
      <c r="A13" s="42"/>
      <c r="B13" s="43"/>
      <c r="C13" s="43"/>
      <c r="D13" s="43"/>
      <c r="E13" s="46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6"/>
      <c r="Q13" s="46"/>
      <c r="R13" s="43"/>
      <c r="S13" s="45"/>
    </row>
    <row r="14" spans="1:19" s="2" customFormat="1" ht="18.75" customHeight="1" thickBot="1">
      <c r="A14" s="31"/>
      <c r="B14" s="29"/>
      <c r="C14" s="29"/>
      <c r="D14" s="29"/>
      <c r="E14" s="47" t="s">
        <v>39</v>
      </c>
      <c r="F14" s="29"/>
      <c r="G14" s="43"/>
      <c r="H14" s="43"/>
      <c r="I14" s="43"/>
      <c r="J14" s="29"/>
      <c r="K14" s="29"/>
      <c r="L14" s="29"/>
      <c r="M14" s="29"/>
      <c r="N14" s="29"/>
      <c r="O14" s="29"/>
      <c r="P14" s="47" t="s">
        <v>40</v>
      </c>
      <c r="Q14" s="48"/>
      <c r="R14" s="29"/>
      <c r="S14" s="34"/>
    </row>
    <row r="15" spans="1:19" s="2" customFormat="1" ht="18.75" customHeight="1" thickBot="1">
      <c r="A15" s="31"/>
      <c r="B15" s="29"/>
      <c r="C15" s="29"/>
      <c r="D15" s="29"/>
      <c r="E15" s="44"/>
      <c r="F15" s="29"/>
      <c r="G15" s="43"/>
      <c r="H15" s="43"/>
      <c r="I15" s="43"/>
      <c r="J15" s="29"/>
      <c r="K15" s="29"/>
      <c r="L15" s="29"/>
      <c r="M15" s="29"/>
      <c r="N15" s="29"/>
      <c r="O15" s="29"/>
      <c r="P15" s="185"/>
      <c r="Q15" s="48"/>
      <c r="R15" s="29"/>
      <c r="S15" s="34"/>
    </row>
    <row r="16" spans="1:19" s="2" customFormat="1" ht="9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</row>
    <row r="17" spans="1:19" s="2" customFormat="1" ht="20.25" customHeight="1">
      <c r="A17" s="52"/>
      <c r="B17" s="53"/>
      <c r="C17" s="53"/>
      <c r="D17" s="53"/>
      <c r="E17" s="54" t="s">
        <v>41</v>
      </c>
      <c r="F17" s="53"/>
      <c r="G17" s="53"/>
      <c r="H17" s="53"/>
      <c r="I17" s="53"/>
      <c r="J17" s="53"/>
      <c r="K17" s="53"/>
      <c r="L17" s="53"/>
      <c r="M17" s="53"/>
      <c r="N17" s="53"/>
      <c r="O17" s="50"/>
      <c r="P17" s="53"/>
      <c r="Q17" s="53"/>
      <c r="R17" s="53"/>
      <c r="S17" s="55"/>
    </row>
    <row r="18" spans="1:19" s="2" customFormat="1" ht="21.75" customHeight="1">
      <c r="A18" s="56" t="s">
        <v>42</v>
      </c>
      <c r="B18" s="57"/>
      <c r="C18" s="57"/>
      <c r="D18" s="58"/>
      <c r="E18" s="59" t="s">
        <v>43</v>
      </c>
      <c r="F18" s="58"/>
      <c r="G18" s="59" t="s">
        <v>44</v>
      </c>
      <c r="H18" s="57"/>
      <c r="I18" s="58"/>
      <c r="J18" s="59" t="s">
        <v>45</v>
      </c>
      <c r="K18" s="57"/>
      <c r="L18" s="59" t="s">
        <v>46</v>
      </c>
      <c r="M18" s="57"/>
      <c r="N18" s="57"/>
      <c r="O18" s="60"/>
      <c r="P18" s="58"/>
      <c r="Q18" s="59" t="s">
        <v>47</v>
      </c>
      <c r="R18" s="57"/>
      <c r="S18" s="61"/>
    </row>
    <row r="19" spans="1:19" s="2" customFormat="1" ht="19.5" customHeight="1">
      <c r="A19" s="62"/>
      <c r="B19" s="63"/>
      <c r="C19" s="63"/>
      <c r="D19" s="64">
        <v>0</v>
      </c>
      <c r="E19" s="65">
        <v>0</v>
      </c>
      <c r="F19" s="66"/>
      <c r="G19" s="67"/>
      <c r="H19" s="63"/>
      <c r="I19" s="64">
        <v>0</v>
      </c>
      <c r="J19" s="65">
        <v>0</v>
      </c>
      <c r="K19" s="68"/>
      <c r="L19" s="67"/>
      <c r="M19" s="63"/>
      <c r="N19" s="63"/>
      <c r="O19" s="69"/>
      <c r="P19" s="64">
        <v>0</v>
      </c>
      <c r="Q19" s="67"/>
      <c r="R19" s="70">
        <v>0</v>
      </c>
      <c r="S19" s="71"/>
    </row>
    <row r="20" spans="1:19" s="2" customFormat="1" ht="20.25" customHeight="1">
      <c r="A20" s="52"/>
      <c r="B20" s="53"/>
      <c r="C20" s="53"/>
      <c r="D20" s="53"/>
      <c r="E20" s="54" t="s">
        <v>48</v>
      </c>
      <c r="F20" s="53"/>
      <c r="G20" s="53"/>
      <c r="H20" s="53"/>
      <c r="I20" s="53"/>
      <c r="J20" s="72" t="s">
        <v>49</v>
      </c>
      <c r="K20" s="53"/>
      <c r="L20" s="53"/>
      <c r="M20" s="53"/>
      <c r="N20" s="53"/>
      <c r="O20" s="50"/>
      <c r="P20" s="53"/>
      <c r="Q20" s="53"/>
      <c r="R20" s="53"/>
      <c r="S20" s="55"/>
    </row>
    <row r="21" spans="1:19" s="2" customFormat="1" ht="19.5" customHeight="1">
      <c r="A21" s="73" t="s">
        <v>50</v>
      </c>
      <c r="B21" s="74"/>
      <c r="C21" s="75" t="s">
        <v>51</v>
      </c>
      <c r="D21" s="76"/>
      <c r="E21" s="76"/>
      <c r="F21" s="77"/>
      <c r="G21" s="73" t="s">
        <v>52</v>
      </c>
      <c r="H21" s="78"/>
      <c r="I21" s="75" t="s">
        <v>53</v>
      </c>
      <c r="J21" s="76"/>
      <c r="K21" s="76"/>
      <c r="L21" s="73" t="s">
        <v>54</v>
      </c>
      <c r="M21" s="78"/>
      <c r="N21" s="75" t="s">
        <v>55</v>
      </c>
      <c r="O21" s="79"/>
      <c r="P21" s="76"/>
      <c r="Q21" s="76"/>
      <c r="R21" s="76"/>
      <c r="S21" s="77"/>
    </row>
    <row r="22" spans="1:19" s="2" customFormat="1" ht="19.5" customHeight="1">
      <c r="A22" s="80" t="s">
        <v>56</v>
      </c>
      <c r="B22" s="81" t="s">
        <v>57</v>
      </c>
      <c r="C22" s="82"/>
      <c r="D22" s="83" t="s">
        <v>58</v>
      </c>
      <c r="E22" s="84">
        <v>0</v>
      </c>
      <c r="F22" s="85"/>
      <c r="G22" s="80" t="s">
        <v>59</v>
      </c>
      <c r="H22" s="86" t="s">
        <v>60</v>
      </c>
      <c r="I22" s="87"/>
      <c r="J22" s="88">
        <v>0</v>
      </c>
      <c r="K22" s="89"/>
      <c r="L22" s="80" t="s">
        <v>61</v>
      </c>
      <c r="M22" s="90" t="s">
        <v>62</v>
      </c>
      <c r="N22" s="91"/>
      <c r="O22" s="60"/>
      <c r="P22" s="91"/>
      <c r="Q22" s="92"/>
      <c r="R22" s="84">
        <v>0</v>
      </c>
      <c r="S22" s="85"/>
    </row>
    <row r="23" spans="1:19" s="2" customFormat="1" ht="19.5" customHeight="1">
      <c r="A23" s="80" t="s">
        <v>63</v>
      </c>
      <c r="B23" s="93"/>
      <c r="C23" s="94"/>
      <c r="D23" s="83" t="s">
        <v>64</v>
      </c>
      <c r="E23" s="84">
        <v>0</v>
      </c>
      <c r="F23" s="85"/>
      <c r="G23" s="80" t="s">
        <v>65</v>
      </c>
      <c r="H23" s="29" t="s">
        <v>66</v>
      </c>
      <c r="I23" s="87"/>
      <c r="J23" s="88">
        <v>0</v>
      </c>
      <c r="K23" s="89"/>
      <c r="L23" s="80" t="s">
        <v>67</v>
      </c>
      <c r="M23" s="90" t="s">
        <v>68</v>
      </c>
      <c r="N23" s="91"/>
      <c r="O23" s="60"/>
      <c r="P23" s="91"/>
      <c r="Q23" s="92"/>
      <c r="R23" s="84">
        <v>0</v>
      </c>
      <c r="S23" s="85"/>
    </row>
    <row r="24" spans="1:19" s="2" customFormat="1" ht="19.5" customHeight="1">
      <c r="A24" s="80" t="s">
        <v>69</v>
      </c>
      <c r="B24" s="81" t="s">
        <v>70</v>
      </c>
      <c r="C24" s="82"/>
      <c r="D24" s="83" t="s">
        <v>58</v>
      </c>
      <c r="E24" s="84">
        <v>0</v>
      </c>
      <c r="F24" s="85"/>
      <c r="G24" s="80" t="s">
        <v>71</v>
      </c>
      <c r="H24" s="86" t="s">
        <v>72</v>
      </c>
      <c r="I24" s="87"/>
      <c r="J24" s="88">
        <v>0</v>
      </c>
      <c r="K24" s="89"/>
      <c r="L24" s="80" t="s">
        <v>73</v>
      </c>
      <c r="M24" s="90" t="s">
        <v>74</v>
      </c>
      <c r="N24" s="91"/>
      <c r="O24" s="60"/>
      <c r="P24" s="91"/>
      <c r="Q24" s="92"/>
      <c r="R24" s="84">
        <v>0</v>
      </c>
      <c r="S24" s="85"/>
    </row>
    <row r="25" spans="1:19" s="2" customFormat="1" ht="19.5" customHeight="1">
      <c r="A25" s="80" t="s">
        <v>75</v>
      </c>
      <c r="B25" s="93"/>
      <c r="C25" s="94"/>
      <c r="D25" s="83" t="s">
        <v>64</v>
      </c>
      <c r="E25" s="84">
        <v>0</v>
      </c>
      <c r="F25" s="85"/>
      <c r="G25" s="80" t="s">
        <v>76</v>
      </c>
      <c r="H25" s="86"/>
      <c r="I25" s="87"/>
      <c r="J25" s="88">
        <v>0</v>
      </c>
      <c r="K25" s="89"/>
      <c r="L25" s="80" t="s">
        <v>77</v>
      </c>
      <c r="M25" s="90" t="s">
        <v>78</v>
      </c>
      <c r="N25" s="91"/>
      <c r="O25" s="60"/>
      <c r="P25" s="91"/>
      <c r="Q25" s="92"/>
      <c r="R25" s="84">
        <v>0</v>
      </c>
      <c r="S25" s="85"/>
    </row>
    <row r="26" spans="1:19" s="2" customFormat="1" ht="19.5" customHeight="1">
      <c r="A26" s="80" t="s">
        <v>79</v>
      </c>
      <c r="B26" s="81" t="s">
        <v>80</v>
      </c>
      <c r="C26" s="82"/>
      <c r="D26" s="83" t="s">
        <v>58</v>
      </c>
      <c r="E26" s="84">
        <v>0</v>
      </c>
      <c r="F26" s="85"/>
      <c r="G26" s="95"/>
      <c r="H26" s="91"/>
      <c r="I26" s="87"/>
      <c r="J26" s="88"/>
      <c r="K26" s="89"/>
      <c r="L26" s="80" t="s">
        <v>81</v>
      </c>
      <c r="M26" s="90" t="s">
        <v>82</v>
      </c>
      <c r="N26" s="91"/>
      <c r="O26" s="60"/>
      <c r="P26" s="91"/>
      <c r="Q26" s="92"/>
      <c r="R26" s="84">
        <v>0</v>
      </c>
      <c r="S26" s="85"/>
    </row>
    <row r="27" spans="1:19" s="2" customFormat="1" ht="19.5" customHeight="1">
      <c r="A27" s="80" t="s">
        <v>83</v>
      </c>
      <c r="B27" s="93"/>
      <c r="C27" s="94"/>
      <c r="D27" s="83" t="s">
        <v>64</v>
      </c>
      <c r="E27" s="84">
        <v>0</v>
      </c>
      <c r="F27" s="85"/>
      <c r="G27" s="95"/>
      <c r="H27" s="91"/>
      <c r="I27" s="87"/>
      <c r="J27" s="88"/>
      <c r="K27" s="89"/>
      <c r="L27" s="80" t="s">
        <v>84</v>
      </c>
      <c r="M27" s="86" t="s">
        <v>85</v>
      </c>
      <c r="N27" s="91"/>
      <c r="O27" s="60"/>
      <c r="P27" s="91"/>
      <c r="Q27" s="87"/>
      <c r="R27" s="84">
        <v>0</v>
      </c>
      <c r="S27" s="85"/>
    </row>
    <row r="28" spans="1:19" s="2" customFormat="1" ht="19.5" customHeight="1">
      <c r="A28" s="80" t="s">
        <v>86</v>
      </c>
      <c r="B28" s="208" t="s">
        <v>87</v>
      </c>
      <c r="C28" s="208"/>
      <c r="D28" s="208"/>
      <c r="E28" s="96">
        <v>0</v>
      </c>
      <c r="F28" s="55"/>
      <c r="G28" s="80" t="s">
        <v>88</v>
      </c>
      <c r="H28" s="97" t="s">
        <v>89</v>
      </c>
      <c r="I28" s="87"/>
      <c r="J28" s="98"/>
      <c r="K28" s="99"/>
      <c r="L28" s="80" t="s">
        <v>90</v>
      </c>
      <c r="M28" s="97" t="s">
        <v>91</v>
      </c>
      <c r="N28" s="91"/>
      <c r="O28" s="60"/>
      <c r="P28" s="91"/>
      <c r="Q28" s="87"/>
      <c r="R28" s="96">
        <v>0</v>
      </c>
      <c r="S28" s="55"/>
    </row>
    <row r="29" spans="1:19" s="2" customFormat="1" ht="19.5" customHeight="1">
      <c r="A29" s="100" t="s">
        <v>92</v>
      </c>
      <c r="B29" s="101" t="s">
        <v>14</v>
      </c>
      <c r="C29" s="102"/>
      <c r="D29" s="103"/>
      <c r="E29" s="104">
        <v>0</v>
      </c>
      <c r="F29" s="51"/>
      <c r="G29" s="100" t="s">
        <v>93</v>
      </c>
      <c r="H29" s="101" t="s">
        <v>94</v>
      </c>
      <c r="I29" s="103"/>
      <c r="J29" s="105">
        <v>0</v>
      </c>
      <c r="K29" s="106"/>
      <c r="L29" s="100" t="s">
        <v>95</v>
      </c>
      <c r="M29" s="101" t="s">
        <v>96</v>
      </c>
      <c r="N29" s="102"/>
      <c r="O29" s="50"/>
      <c r="P29" s="102"/>
      <c r="Q29" s="103"/>
      <c r="R29" s="104">
        <v>0</v>
      </c>
      <c r="S29" s="51"/>
    </row>
    <row r="30" spans="1:19" s="2" customFormat="1" ht="19.5" customHeight="1">
      <c r="A30" s="107" t="s">
        <v>36</v>
      </c>
      <c r="B30" s="28"/>
      <c r="C30" s="28"/>
      <c r="D30" s="28"/>
      <c r="E30" s="28"/>
      <c r="F30" s="108"/>
      <c r="G30" s="109"/>
      <c r="H30" s="28"/>
      <c r="I30" s="28"/>
      <c r="J30" s="28"/>
      <c r="K30" s="28"/>
      <c r="L30" s="73" t="s">
        <v>97</v>
      </c>
      <c r="M30" s="58"/>
      <c r="N30" s="75" t="s">
        <v>98</v>
      </c>
      <c r="O30" s="79"/>
      <c r="P30" s="57"/>
      <c r="Q30" s="57"/>
      <c r="R30" s="57"/>
      <c r="S30" s="61"/>
    </row>
    <row r="31" spans="1:19" s="2" customFormat="1" ht="19.5" customHeight="1">
      <c r="A31" s="31"/>
      <c r="B31" s="29"/>
      <c r="C31" s="29"/>
      <c r="D31" s="29"/>
      <c r="E31" s="29"/>
      <c r="F31" s="110"/>
      <c r="G31" s="111"/>
      <c r="H31" s="29"/>
      <c r="I31" s="29"/>
      <c r="J31" s="29"/>
      <c r="K31" s="29"/>
      <c r="L31" s="80" t="s">
        <v>99</v>
      </c>
      <c r="M31" s="86" t="s">
        <v>100</v>
      </c>
      <c r="N31" s="91"/>
      <c r="O31" s="60"/>
      <c r="P31" s="91"/>
      <c r="Q31" s="87"/>
      <c r="R31" s="96">
        <v>0</v>
      </c>
      <c r="S31" s="55"/>
    </row>
    <row r="32" spans="1:19" s="2" customFormat="1" ht="19.5" customHeight="1" thickBot="1">
      <c r="A32" s="112" t="s">
        <v>101</v>
      </c>
      <c r="B32" s="60"/>
      <c r="C32" s="60"/>
      <c r="D32" s="60"/>
      <c r="E32" s="60"/>
      <c r="F32" s="94"/>
      <c r="G32" s="113" t="s">
        <v>102</v>
      </c>
      <c r="H32" s="60"/>
      <c r="I32" s="60"/>
      <c r="J32" s="60"/>
      <c r="K32" s="60"/>
      <c r="L32" s="80" t="s">
        <v>103</v>
      </c>
      <c r="M32" s="90" t="s">
        <v>12</v>
      </c>
      <c r="N32" s="114">
        <v>20</v>
      </c>
      <c r="O32" s="115" t="s">
        <v>104</v>
      </c>
      <c r="P32" s="116">
        <v>16079.97</v>
      </c>
      <c r="Q32" s="87"/>
      <c r="R32" s="117">
        <v>0</v>
      </c>
      <c r="S32" s="118"/>
    </row>
    <row r="33" spans="1:19" s="2" customFormat="1" ht="12.75" customHeight="1" hidden="1">
      <c r="A33" s="119"/>
      <c r="B33" s="120"/>
      <c r="C33" s="120"/>
      <c r="D33" s="120"/>
      <c r="E33" s="120"/>
      <c r="F33" s="82"/>
      <c r="G33" s="121"/>
      <c r="H33" s="120"/>
      <c r="I33" s="120"/>
      <c r="J33" s="120"/>
      <c r="K33" s="120"/>
      <c r="L33" s="122"/>
      <c r="M33" s="123"/>
      <c r="N33" s="124"/>
      <c r="O33" s="125"/>
      <c r="P33" s="126"/>
      <c r="Q33" s="124"/>
      <c r="R33" s="127"/>
      <c r="S33" s="85"/>
    </row>
    <row r="34" spans="1:19" s="2" customFormat="1" ht="35.25" customHeight="1" thickBot="1">
      <c r="A34" s="128" t="s">
        <v>34</v>
      </c>
      <c r="B34" s="129"/>
      <c r="C34" s="129"/>
      <c r="D34" s="129"/>
      <c r="E34" s="29"/>
      <c r="F34" s="110"/>
      <c r="G34" s="111"/>
      <c r="H34" s="29"/>
      <c r="I34" s="29"/>
      <c r="J34" s="29"/>
      <c r="K34" s="29"/>
      <c r="L34" s="100" t="s">
        <v>105</v>
      </c>
      <c r="M34" s="209" t="s">
        <v>106</v>
      </c>
      <c r="N34" s="210"/>
      <c r="O34" s="210"/>
      <c r="P34" s="210"/>
      <c r="Q34" s="103"/>
      <c r="R34" s="130">
        <v>0</v>
      </c>
      <c r="S34" s="41"/>
    </row>
    <row r="35" spans="1:19" s="2" customFormat="1" ht="33" customHeight="1">
      <c r="A35" s="112" t="s">
        <v>101</v>
      </c>
      <c r="B35" s="60"/>
      <c r="C35" s="60"/>
      <c r="D35" s="60"/>
      <c r="E35" s="60"/>
      <c r="F35" s="94"/>
      <c r="G35" s="113" t="s">
        <v>102</v>
      </c>
      <c r="H35" s="60"/>
      <c r="I35" s="60"/>
      <c r="J35" s="60"/>
      <c r="K35" s="60"/>
      <c r="L35" s="73" t="s">
        <v>107</v>
      </c>
      <c r="M35" s="58"/>
      <c r="N35" s="75" t="s">
        <v>108</v>
      </c>
      <c r="O35" s="79"/>
      <c r="P35" s="57"/>
      <c r="Q35" s="57"/>
      <c r="R35" s="131"/>
      <c r="S35" s="61"/>
    </row>
    <row r="36" spans="1:19" s="2" customFormat="1" ht="20.25" customHeight="1">
      <c r="A36" s="132" t="s">
        <v>37</v>
      </c>
      <c r="B36" s="120"/>
      <c r="C36" s="120"/>
      <c r="D36" s="120"/>
      <c r="E36" s="120"/>
      <c r="F36" s="82"/>
      <c r="G36" s="133"/>
      <c r="H36" s="120"/>
      <c r="I36" s="120"/>
      <c r="J36" s="120"/>
      <c r="K36" s="120"/>
      <c r="L36" s="80" t="s">
        <v>109</v>
      </c>
      <c r="M36" s="86" t="s">
        <v>110</v>
      </c>
      <c r="N36" s="91"/>
      <c r="O36" s="60"/>
      <c r="P36" s="91"/>
      <c r="Q36" s="87"/>
      <c r="R36" s="84">
        <v>0</v>
      </c>
      <c r="S36" s="85"/>
    </row>
    <row r="37" spans="1:19" s="2" customFormat="1" ht="19.5" customHeight="1">
      <c r="A37" s="31"/>
      <c r="B37" s="29"/>
      <c r="C37" s="29"/>
      <c r="D37" s="29"/>
      <c r="E37" s="29"/>
      <c r="F37" s="110"/>
      <c r="G37" s="134"/>
      <c r="H37" s="29"/>
      <c r="I37" s="29"/>
      <c r="J37" s="29"/>
      <c r="K37" s="29"/>
      <c r="L37" s="80" t="s">
        <v>111</v>
      </c>
      <c r="M37" s="86" t="s">
        <v>112</v>
      </c>
      <c r="N37" s="91"/>
      <c r="O37" s="60"/>
      <c r="P37" s="91"/>
      <c r="Q37" s="87"/>
      <c r="R37" s="84">
        <v>0</v>
      </c>
      <c r="S37" s="85"/>
    </row>
    <row r="38" spans="1:19" s="2" customFormat="1" ht="19.5" customHeight="1" thickBot="1">
      <c r="A38" s="135" t="s">
        <v>101</v>
      </c>
      <c r="B38" s="50"/>
      <c r="C38" s="50"/>
      <c r="D38" s="50"/>
      <c r="E38" s="50"/>
      <c r="F38" s="136"/>
      <c r="G38" s="137" t="s">
        <v>102</v>
      </c>
      <c r="H38" s="50"/>
      <c r="I38" s="50"/>
      <c r="J38" s="50"/>
      <c r="K38" s="50"/>
      <c r="L38" s="100" t="s">
        <v>113</v>
      </c>
      <c r="M38" s="101" t="s">
        <v>114</v>
      </c>
      <c r="N38" s="102"/>
      <c r="O38" s="138"/>
      <c r="P38" s="102"/>
      <c r="Q38" s="103"/>
      <c r="R38" s="65">
        <v>0</v>
      </c>
      <c r="S38" s="139"/>
    </row>
  </sheetData>
  <sheetProtection/>
  <mergeCells count="12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B28:D28"/>
    <mergeCell ref="M34:P34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4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showGridLines="0" zoomScalePageLayoutView="0" workbookViewId="0" topLeftCell="A112">
      <selection activeCell="P125" sqref="P125"/>
    </sheetView>
  </sheetViews>
  <sheetFormatPr defaultColWidth="10.66015625" defaultRowHeight="12" customHeight="1"/>
  <cols>
    <col min="1" max="1" width="4" style="2" customWidth="1"/>
    <col min="2" max="2" width="12.33203125" style="2" customWidth="1"/>
    <col min="3" max="3" width="49.83203125" style="2" customWidth="1"/>
    <col min="4" max="4" width="3.83203125" style="2" customWidth="1"/>
    <col min="5" max="5" width="11.33203125" style="2" customWidth="1"/>
    <col min="6" max="6" width="11.5" style="2" customWidth="1"/>
    <col min="7" max="7" width="17.33203125" style="2" customWidth="1"/>
    <col min="8" max="16384" width="10.66015625" style="1" customWidth="1"/>
  </cols>
  <sheetData>
    <row r="1" spans="1:7" s="2" customFormat="1" ht="17.25" customHeight="1">
      <c r="A1" s="140" t="s">
        <v>116</v>
      </c>
      <c r="B1" s="141"/>
      <c r="C1" s="141"/>
      <c r="D1" s="141"/>
      <c r="E1" s="141"/>
      <c r="F1" s="141"/>
      <c r="G1" s="141"/>
    </row>
    <row r="2" spans="1:7" s="2" customFormat="1" ht="12.75" customHeight="1">
      <c r="A2" s="142" t="s">
        <v>117</v>
      </c>
      <c r="B2" s="141"/>
      <c r="C2" s="141"/>
      <c r="D2" s="141"/>
      <c r="E2" s="141"/>
      <c r="F2" s="141"/>
      <c r="G2" s="141"/>
    </row>
    <row r="3" spans="1:7" s="2" customFormat="1" ht="12.75" customHeight="1">
      <c r="A3" s="142" t="s">
        <v>280</v>
      </c>
      <c r="B3" s="141"/>
      <c r="C3" s="141"/>
      <c r="D3" s="141"/>
      <c r="E3" s="8" t="s">
        <v>119</v>
      </c>
      <c r="F3" s="141"/>
      <c r="G3" s="141"/>
    </row>
    <row r="4" spans="1:7" s="2" customFormat="1" ht="13.5" customHeight="1">
      <c r="A4" s="211"/>
      <c r="B4" s="211"/>
      <c r="C4" s="142"/>
      <c r="D4" s="141"/>
      <c r="E4" s="8" t="s">
        <v>120</v>
      </c>
      <c r="F4" s="141"/>
      <c r="G4" s="141"/>
    </row>
    <row r="5" spans="1:7" s="2" customFormat="1" ht="12.75" customHeight="1">
      <c r="A5" s="8" t="s">
        <v>121</v>
      </c>
      <c r="B5" s="141"/>
      <c r="C5" s="141"/>
      <c r="D5" s="141"/>
      <c r="E5" s="8" t="s">
        <v>122</v>
      </c>
      <c r="F5" s="141"/>
      <c r="G5" s="141"/>
    </row>
    <row r="6" spans="1:7" s="2" customFormat="1" ht="12.75" customHeight="1">
      <c r="A6" s="8" t="s">
        <v>123</v>
      </c>
      <c r="B6" s="141"/>
      <c r="C6" s="141"/>
      <c r="D6" s="141"/>
      <c r="E6" s="8" t="s">
        <v>534</v>
      </c>
      <c r="F6" s="141"/>
      <c r="G6" s="141"/>
    </row>
    <row r="7" spans="1:7" s="2" customFormat="1" ht="6.75" customHeight="1" thickBot="1">
      <c r="A7" s="141"/>
      <c r="B7" s="141"/>
      <c r="C7" s="141"/>
      <c r="D7" s="141"/>
      <c r="E7" s="141"/>
      <c r="F7" s="141"/>
      <c r="G7" s="141"/>
    </row>
    <row r="8" spans="1:7" s="2" customFormat="1" ht="28.5" customHeight="1" thickBot="1">
      <c r="A8" s="143" t="s">
        <v>124</v>
      </c>
      <c r="B8" s="143" t="s">
        <v>125</v>
      </c>
      <c r="C8" s="143" t="s">
        <v>126</v>
      </c>
      <c r="D8" s="143" t="s">
        <v>127</v>
      </c>
      <c r="E8" s="143" t="s">
        <v>128</v>
      </c>
      <c r="F8" s="143" t="s">
        <v>129</v>
      </c>
      <c r="G8" s="143" t="s">
        <v>130</v>
      </c>
    </row>
    <row r="9" spans="1:7" s="2" customFormat="1" ht="12.75" customHeight="1" thickBot="1">
      <c r="A9" s="143" t="s">
        <v>56</v>
      </c>
      <c r="B9" s="143" t="s">
        <v>63</v>
      </c>
      <c r="C9" s="143" t="s">
        <v>69</v>
      </c>
      <c r="D9" s="143" t="s">
        <v>75</v>
      </c>
      <c r="E9" s="143" t="s">
        <v>79</v>
      </c>
      <c r="F9" s="143" t="s">
        <v>83</v>
      </c>
      <c r="G9" s="143" t="s">
        <v>86</v>
      </c>
    </row>
    <row r="10" spans="1:7" s="2" customFormat="1" ht="3" customHeight="1">
      <c r="A10" s="144"/>
      <c r="B10" s="144"/>
      <c r="C10" s="144"/>
      <c r="D10" s="144"/>
      <c r="E10" s="144"/>
      <c r="F10" s="144"/>
      <c r="G10" s="144"/>
    </row>
    <row r="11" spans="1:7" s="2" customFormat="1" ht="14.25" customHeight="1">
      <c r="A11" s="145"/>
      <c r="B11" s="146" t="s">
        <v>206</v>
      </c>
      <c r="C11" s="146" t="s">
        <v>281</v>
      </c>
      <c r="D11" s="146"/>
      <c r="E11" s="147"/>
      <c r="F11" s="147"/>
      <c r="G11" s="147">
        <v>0</v>
      </c>
    </row>
    <row r="12" spans="1:7" s="2" customFormat="1" ht="21" customHeight="1" thickBot="1">
      <c r="A12" s="148"/>
      <c r="B12" s="149" t="s">
        <v>282</v>
      </c>
      <c r="C12" s="149" t="s">
        <v>283</v>
      </c>
      <c r="D12" s="149"/>
      <c r="E12" s="150"/>
      <c r="F12" s="150"/>
      <c r="G12" s="150">
        <v>0</v>
      </c>
    </row>
    <row r="13" spans="1:7" s="2" customFormat="1" ht="24" customHeight="1" thickBot="1">
      <c r="A13" s="151">
        <v>1</v>
      </c>
      <c r="B13" s="152" t="s">
        <v>284</v>
      </c>
      <c r="C13" s="152" t="s">
        <v>285</v>
      </c>
      <c r="D13" s="152" t="s">
        <v>171</v>
      </c>
      <c r="E13" s="153">
        <v>445</v>
      </c>
      <c r="F13" s="153"/>
      <c r="G13" s="153">
        <v>0</v>
      </c>
    </row>
    <row r="14" spans="1:7" s="2" customFormat="1" ht="13.5" customHeight="1" thickBot="1">
      <c r="A14" s="172">
        <v>2</v>
      </c>
      <c r="B14" s="173" t="s">
        <v>286</v>
      </c>
      <c r="C14" s="173" t="s">
        <v>287</v>
      </c>
      <c r="D14" s="173" t="s">
        <v>171</v>
      </c>
      <c r="E14" s="174">
        <v>445</v>
      </c>
      <c r="F14" s="174"/>
      <c r="G14" s="174">
        <v>0</v>
      </c>
    </row>
    <row r="15" spans="1:7" s="2" customFormat="1" ht="13.5" customHeight="1" thickBot="1">
      <c r="A15" s="151">
        <v>3</v>
      </c>
      <c r="B15" s="152" t="s">
        <v>288</v>
      </c>
      <c r="C15" s="152" t="s">
        <v>289</v>
      </c>
      <c r="D15" s="152" t="s">
        <v>131</v>
      </c>
      <c r="E15" s="153">
        <v>35</v>
      </c>
      <c r="F15" s="153"/>
      <c r="G15" s="153">
        <v>0</v>
      </c>
    </row>
    <row r="16" spans="1:7" s="2" customFormat="1" ht="13.5" customHeight="1" thickBot="1">
      <c r="A16" s="172">
        <v>4</v>
      </c>
      <c r="B16" s="173" t="s">
        <v>290</v>
      </c>
      <c r="C16" s="173" t="s">
        <v>291</v>
      </c>
      <c r="D16" s="173" t="s">
        <v>131</v>
      </c>
      <c r="E16" s="174">
        <v>35</v>
      </c>
      <c r="F16" s="174"/>
      <c r="G16" s="174">
        <v>0</v>
      </c>
    </row>
    <row r="17" spans="1:7" s="2" customFormat="1" ht="24" customHeight="1" thickBot="1">
      <c r="A17" s="151">
        <v>5</v>
      </c>
      <c r="B17" s="152" t="s">
        <v>292</v>
      </c>
      <c r="C17" s="152" t="s">
        <v>293</v>
      </c>
      <c r="D17" s="152" t="s">
        <v>131</v>
      </c>
      <c r="E17" s="153">
        <v>18</v>
      </c>
      <c r="F17" s="153"/>
      <c r="G17" s="153">
        <v>0</v>
      </c>
    </row>
    <row r="18" spans="1:7" s="2" customFormat="1" ht="13.5" customHeight="1" thickBot="1">
      <c r="A18" s="172">
        <v>6</v>
      </c>
      <c r="B18" s="173" t="s">
        <v>294</v>
      </c>
      <c r="C18" s="173" t="s">
        <v>295</v>
      </c>
      <c r="D18" s="173" t="s">
        <v>131</v>
      </c>
      <c r="E18" s="174">
        <v>18</v>
      </c>
      <c r="F18" s="174"/>
      <c r="G18" s="174">
        <v>0</v>
      </c>
    </row>
    <row r="19" spans="1:7" s="2" customFormat="1" ht="24" customHeight="1">
      <c r="A19" s="160">
        <v>7</v>
      </c>
      <c r="B19" s="161" t="s">
        <v>296</v>
      </c>
      <c r="C19" s="161" t="s">
        <v>297</v>
      </c>
      <c r="D19" s="161" t="s">
        <v>171</v>
      </c>
      <c r="E19" s="162">
        <v>145</v>
      </c>
      <c r="F19" s="162"/>
      <c r="G19" s="162">
        <v>0</v>
      </c>
    </row>
    <row r="20" spans="1:7" s="2" customFormat="1" ht="24" customHeight="1">
      <c r="A20" s="163">
        <v>8</v>
      </c>
      <c r="B20" s="164" t="s">
        <v>298</v>
      </c>
      <c r="C20" s="164" t="s">
        <v>299</v>
      </c>
      <c r="D20" s="164" t="s">
        <v>171</v>
      </c>
      <c r="E20" s="165">
        <v>105</v>
      </c>
      <c r="F20" s="165"/>
      <c r="G20" s="165">
        <v>0</v>
      </c>
    </row>
    <row r="21" spans="1:7" s="2" customFormat="1" ht="24" customHeight="1" thickBot="1">
      <c r="A21" s="166">
        <v>9</v>
      </c>
      <c r="B21" s="167" t="s">
        <v>300</v>
      </c>
      <c r="C21" s="167" t="s">
        <v>301</v>
      </c>
      <c r="D21" s="167" t="s">
        <v>131</v>
      </c>
      <c r="E21" s="168">
        <v>10</v>
      </c>
      <c r="F21" s="168"/>
      <c r="G21" s="168">
        <v>0</v>
      </c>
    </row>
    <row r="22" spans="1:7" s="2" customFormat="1" ht="13.5" customHeight="1" thickBot="1">
      <c r="A22" s="172">
        <v>10</v>
      </c>
      <c r="B22" s="173" t="s">
        <v>302</v>
      </c>
      <c r="C22" s="173" t="s">
        <v>303</v>
      </c>
      <c r="D22" s="173" t="s">
        <v>131</v>
      </c>
      <c r="E22" s="174">
        <v>10</v>
      </c>
      <c r="F22" s="174"/>
      <c r="G22" s="174">
        <v>0</v>
      </c>
    </row>
    <row r="23" spans="1:7" s="2" customFormat="1" ht="24" customHeight="1" thickBot="1">
      <c r="A23" s="151">
        <v>11</v>
      </c>
      <c r="B23" s="152" t="s">
        <v>304</v>
      </c>
      <c r="C23" s="152" t="s">
        <v>305</v>
      </c>
      <c r="D23" s="152" t="s">
        <v>131</v>
      </c>
      <c r="E23" s="153">
        <v>8</v>
      </c>
      <c r="F23" s="153"/>
      <c r="G23" s="153">
        <v>0</v>
      </c>
    </row>
    <row r="24" spans="1:7" s="2" customFormat="1" ht="13.5" customHeight="1">
      <c r="A24" s="154">
        <v>12</v>
      </c>
      <c r="B24" s="155" t="s">
        <v>306</v>
      </c>
      <c r="C24" s="155" t="s">
        <v>307</v>
      </c>
      <c r="D24" s="155" t="s">
        <v>131</v>
      </c>
      <c r="E24" s="156">
        <v>7</v>
      </c>
      <c r="F24" s="156"/>
      <c r="G24" s="156">
        <v>0</v>
      </c>
    </row>
    <row r="25" spans="1:7" s="2" customFormat="1" ht="13.5" customHeight="1" thickBot="1">
      <c r="A25" s="157">
        <v>13</v>
      </c>
      <c r="B25" s="158" t="s">
        <v>308</v>
      </c>
      <c r="C25" s="158" t="s">
        <v>309</v>
      </c>
      <c r="D25" s="158" t="s">
        <v>131</v>
      </c>
      <c r="E25" s="159">
        <v>1</v>
      </c>
      <c r="F25" s="159"/>
      <c r="G25" s="159">
        <v>0</v>
      </c>
    </row>
    <row r="26" spans="1:7" s="2" customFormat="1" ht="24" customHeight="1" thickBot="1">
      <c r="A26" s="151">
        <v>14</v>
      </c>
      <c r="B26" s="152" t="s">
        <v>310</v>
      </c>
      <c r="C26" s="152" t="s">
        <v>311</v>
      </c>
      <c r="D26" s="152" t="s">
        <v>131</v>
      </c>
      <c r="E26" s="153">
        <v>12</v>
      </c>
      <c r="F26" s="153"/>
      <c r="G26" s="153">
        <v>0</v>
      </c>
    </row>
    <row r="27" spans="1:7" s="2" customFormat="1" ht="13.5" customHeight="1">
      <c r="A27" s="154">
        <v>15</v>
      </c>
      <c r="B27" s="155" t="s">
        <v>312</v>
      </c>
      <c r="C27" s="155" t="s">
        <v>313</v>
      </c>
      <c r="D27" s="155" t="s">
        <v>131</v>
      </c>
      <c r="E27" s="156">
        <v>4</v>
      </c>
      <c r="F27" s="156"/>
      <c r="G27" s="156">
        <v>0</v>
      </c>
    </row>
    <row r="28" spans="1:7" s="2" customFormat="1" ht="13.5" customHeight="1" thickBot="1">
      <c r="A28" s="157">
        <v>16</v>
      </c>
      <c r="B28" s="158" t="s">
        <v>314</v>
      </c>
      <c r="C28" s="158" t="s">
        <v>315</v>
      </c>
      <c r="D28" s="158" t="s">
        <v>131</v>
      </c>
      <c r="E28" s="159">
        <v>8</v>
      </c>
      <c r="F28" s="159"/>
      <c r="G28" s="159">
        <v>0</v>
      </c>
    </row>
    <row r="29" spans="1:7" s="2" customFormat="1" ht="24" customHeight="1" thickBot="1">
      <c r="A29" s="151">
        <v>17</v>
      </c>
      <c r="B29" s="152" t="s">
        <v>316</v>
      </c>
      <c r="C29" s="152" t="s">
        <v>317</v>
      </c>
      <c r="D29" s="152" t="s">
        <v>131</v>
      </c>
      <c r="E29" s="153">
        <v>1</v>
      </c>
      <c r="F29" s="153"/>
      <c r="G29" s="153">
        <v>0</v>
      </c>
    </row>
    <row r="30" spans="1:7" s="2" customFormat="1" ht="13.5" customHeight="1" thickBot="1">
      <c r="A30" s="172">
        <v>18</v>
      </c>
      <c r="B30" s="173" t="s">
        <v>318</v>
      </c>
      <c r="C30" s="173" t="s">
        <v>319</v>
      </c>
      <c r="D30" s="173" t="s">
        <v>131</v>
      </c>
      <c r="E30" s="174">
        <v>1</v>
      </c>
      <c r="F30" s="174"/>
      <c r="G30" s="174">
        <v>0</v>
      </c>
    </row>
    <row r="31" spans="1:7" s="2" customFormat="1" ht="24" customHeight="1" thickBot="1">
      <c r="A31" s="151">
        <v>19</v>
      </c>
      <c r="B31" s="152" t="s">
        <v>320</v>
      </c>
      <c r="C31" s="152" t="s">
        <v>321</v>
      </c>
      <c r="D31" s="152" t="s">
        <v>131</v>
      </c>
      <c r="E31" s="153">
        <v>1</v>
      </c>
      <c r="F31" s="153"/>
      <c r="G31" s="153">
        <v>0</v>
      </c>
    </row>
    <row r="32" spans="1:7" s="2" customFormat="1" ht="13.5" customHeight="1" thickBot="1">
      <c r="A32" s="172">
        <v>20</v>
      </c>
      <c r="B32" s="173" t="s">
        <v>322</v>
      </c>
      <c r="C32" s="173" t="s">
        <v>323</v>
      </c>
      <c r="D32" s="173" t="s">
        <v>131</v>
      </c>
      <c r="E32" s="174">
        <v>1</v>
      </c>
      <c r="F32" s="174"/>
      <c r="G32" s="174">
        <v>0</v>
      </c>
    </row>
    <row r="33" spans="1:7" s="2" customFormat="1" ht="13.5" customHeight="1" thickBot="1">
      <c r="A33" s="151">
        <v>21</v>
      </c>
      <c r="B33" s="152" t="s">
        <v>324</v>
      </c>
      <c r="C33" s="152" t="s">
        <v>325</v>
      </c>
      <c r="D33" s="152" t="s">
        <v>131</v>
      </c>
      <c r="E33" s="153">
        <v>4</v>
      </c>
      <c r="F33" s="153"/>
      <c r="G33" s="153">
        <v>0</v>
      </c>
    </row>
    <row r="34" spans="1:7" s="2" customFormat="1" ht="13.5" customHeight="1" thickBot="1">
      <c r="A34" s="172">
        <v>22</v>
      </c>
      <c r="B34" s="173" t="s">
        <v>326</v>
      </c>
      <c r="C34" s="173" t="s">
        <v>327</v>
      </c>
      <c r="D34" s="173" t="s">
        <v>131</v>
      </c>
      <c r="E34" s="174">
        <v>4</v>
      </c>
      <c r="F34" s="174"/>
      <c r="G34" s="174">
        <v>0</v>
      </c>
    </row>
    <row r="35" spans="1:7" s="2" customFormat="1" ht="13.5" customHeight="1" thickBot="1">
      <c r="A35" s="151">
        <v>23</v>
      </c>
      <c r="B35" s="152" t="s">
        <v>328</v>
      </c>
      <c r="C35" s="152" t="s">
        <v>329</v>
      </c>
      <c r="D35" s="152" t="s">
        <v>131</v>
      </c>
      <c r="E35" s="153">
        <v>5</v>
      </c>
      <c r="F35" s="153"/>
      <c r="G35" s="153">
        <v>0</v>
      </c>
    </row>
    <row r="36" spans="1:7" s="2" customFormat="1" ht="13.5" customHeight="1" thickBot="1">
      <c r="A36" s="172">
        <v>24</v>
      </c>
      <c r="B36" s="173" t="s">
        <v>330</v>
      </c>
      <c r="C36" s="173" t="s">
        <v>331</v>
      </c>
      <c r="D36" s="173" t="s">
        <v>131</v>
      </c>
      <c r="E36" s="174">
        <v>5</v>
      </c>
      <c r="F36" s="174"/>
      <c r="G36" s="174">
        <v>0</v>
      </c>
    </row>
    <row r="37" spans="1:7" s="2" customFormat="1" ht="24" customHeight="1" thickBot="1">
      <c r="A37" s="151">
        <v>25</v>
      </c>
      <c r="B37" s="152" t="s">
        <v>332</v>
      </c>
      <c r="C37" s="152" t="s">
        <v>333</v>
      </c>
      <c r="D37" s="152" t="s">
        <v>131</v>
      </c>
      <c r="E37" s="153">
        <v>62</v>
      </c>
      <c r="F37" s="153"/>
      <c r="G37" s="153">
        <v>0</v>
      </c>
    </row>
    <row r="38" spans="1:7" s="2" customFormat="1" ht="13.5" customHeight="1">
      <c r="A38" s="154">
        <v>26</v>
      </c>
      <c r="B38" s="155" t="s">
        <v>334</v>
      </c>
      <c r="C38" s="155" t="s">
        <v>335</v>
      </c>
      <c r="D38" s="155" t="s">
        <v>131</v>
      </c>
      <c r="E38" s="156">
        <v>20</v>
      </c>
      <c r="F38" s="156"/>
      <c r="G38" s="156">
        <v>0</v>
      </c>
    </row>
    <row r="39" spans="1:7" s="2" customFormat="1" ht="13.5" customHeight="1" thickBot="1">
      <c r="A39" s="157">
        <v>27</v>
      </c>
      <c r="B39" s="158" t="s">
        <v>336</v>
      </c>
      <c r="C39" s="158" t="s">
        <v>337</v>
      </c>
      <c r="D39" s="158" t="s">
        <v>131</v>
      </c>
      <c r="E39" s="159">
        <v>42</v>
      </c>
      <c r="F39" s="159"/>
      <c r="G39" s="159">
        <v>0</v>
      </c>
    </row>
    <row r="40" spans="1:7" s="2" customFormat="1" ht="13.5" customHeight="1" thickBot="1">
      <c r="A40" s="151">
        <v>28</v>
      </c>
      <c r="B40" s="152" t="s">
        <v>338</v>
      </c>
      <c r="C40" s="152" t="s">
        <v>339</v>
      </c>
      <c r="D40" s="152" t="s">
        <v>131</v>
      </c>
      <c r="E40" s="153">
        <v>2</v>
      </c>
      <c r="F40" s="153"/>
      <c r="G40" s="153">
        <v>0</v>
      </c>
    </row>
    <row r="41" spans="1:7" s="2" customFormat="1" ht="13.5" customHeight="1" thickBot="1">
      <c r="A41" s="172">
        <v>29</v>
      </c>
      <c r="B41" s="173" t="s">
        <v>340</v>
      </c>
      <c r="C41" s="173" t="s">
        <v>341</v>
      </c>
      <c r="D41" s="173" t="s">
        <v>131</v>
      </c>
      <c r="E41" s="174">
        <v>2</v>
      </c>
      <c r="F41" s="174"/>
      <c r="G41" s="174">
        <v>0</v>
      </c>
    </row>
    <row r="42" spans="1:7" s="2" customFormat="1" ht="13.5" customHeight="1" thickBot="1">
      <c r="A42" s="151">
        <v>30</v>
      </c>
      <c r="B42" s="152" t="s">
        <v>342</v>
      </c>
      <c r="C42" s="152" t="s">
        <v>343</v>
      </c>
      <c r="D42" s="152" t="s">
        <v>131</v>
      </c>
      <c r="E42" s="153">
        <v>6</v>
      </c>
      <c r="F42" s="153"/>
      <c r="G42" s="153">
        <v>0</v>
      </c>
    </row>
    <row r="43" spans="1:7" s="2" customFormat="1" ht="13.5" customHeight="1" thickBot="1">
      <c r="A43" s="172">
        <v>31</v>
      </c>
      <c r="B43" s="173" t="s">
        <v>344</v>
      </c>
      <c r="C43" s="173" t="s">
        <v>345</v>
      </c>
      <c r="D43" s="173" t="s">
        <v>131</v>
      </c>
      <c r="E43" s="174">
        <v>6</v>
      </c>
      <c r="F43" s="174"/>
      <c r="G43" s="174">
        <v>0</v>
      </c>
    </row>
    <row r="44" spans="1:7" s="2" customFormat="1" ht="13.5" customHeight="1" thickBot="1">
      <c r="A44" s="151">
        <v>32</v>
      </c>
      <c r="B44" s="152" t="s">
        <v>346</v>
      </c>
      <c r="C44" s="152" t="s">
        <v>347</v>
      </c>
      <c r="D44" s="152" t="s">
        <v>131</v>
      </c>
      <c r="E44" s="153">
        <v>4</v>
      </c>
      <c r="F44" s="153"/>
      <c r="G44" s="153">
        <v>0</v>
      </c>
    </row>
    <row r="45" spans="1:7" s="2" customFormat="1" ht="13.5" customHeight="1" thickBot="1">
      <c r="A45" s="172">
        <v>33</v>
      </c>
      <c r="B45" s="173" t="s">
        <v>348</v>
      </c>
      <c r="C45" s="173" t="s">
        <v>349</v>
      </c>
      <c r="D45" s="173" t="s">
        <v>131</v>
      </c>
      <c r="E45" s="174">
        <v>4</v>
      </c>
      <c r="F45" s="174"/>
      <c r="G45" s="174">
        <v>0</v>
      </c>
    </row>
    <row r="46" spans="1:7" s="2" customFormat="1" ht="13.5" customHeight="1" thickBot="1">
      <c r="A46" s="151">
        <v>34</v>
      </c>
      <c r="B46" s="152" t="s">
        <v>350</v>
      </c>
      <c r="C46" s="152" t="s">
        <v>351</v>
      </c>
      <c r="D46" s="152" t="s">
        <v>131</v>
      </c>
      <c r="E46" s="153">
        <v>9</v>
      </c>
      <c r="F46" s="153"/>
      <c r="G46" s="153">
        <v>0</v>
      </c>
    </row>
    <row r="47" spans="1:7" s="2" customFormat="1" ht="13.5" customHeight="1" thickBot="1">
      <c r="A47" s="172">
        <v>35</v>
      </c>
      <c r="B47" s="173" t="s">
        <v>352</v>
      </c>
      <c r="C47" s="173" t="s">
        <v>353</v>
      </c>
      <c r="D47" s="173" t="s">
        <v>131</v>
      </c>
      <c r="E47" s="174">
        <v>9</v>
      </c>
      <c r="F47" s="174"/>
      <c r="G47" s="174">
        <v>0</v>
      </c>
    </row>
    <row r="48" spans="1:7" s="2" customFormat="1" ht="24" customHeight="1" thickBot="1">
      <c r="A48" s="151">
        <v>36</v>
      </c>
      <c r="B48" s="152" t="s">
        <v>354</v>
      </c>
      <c r="C48" s="152" t="s">
        <v>355</v>
      </c>
      <c r="D48" s="152" t="s">
        <v>131</v>
      </c>
      <c r="E48" s="153">
        <v>3</v>
      </c>
      <c r="F48" s="153"/>
      <c r="G48" s="153">
        <v>0</v>
      </c>
    </row>
    <row r="49" spans="1:7" s="2" customFormat="1" ht="13.5" customHeight="1" thickBot="1">
      <c r="A49" s="172">
        <v>37</v>
      </c>
      <c r="B49" s="173" t="s">
        <v>356</v>
      </c>
      <c r="C49" s="173" t="s">
        <v>357</v>
      </c>
      <c r="D49" s="173" t="s">
        <v>131</v>
      </c>
      <c r="E49" s="174">
        <v>3</v>
      </c>
      <c r="F49" s="174"/>
      <c r="G49" s="174">
        <v>0</v>
      </c>
    </row>
    <row r="50" spans="1:7" s="2" customFormat="1" ht="13.5" customHeight="1" thickBot="1">
      <c r="A50" s="151">
        <v>38</v>
      </c>
      <c r="B50" s="152" t="s">
        <v>358</v>
      </c>
      <c r="C50" s="152" t="s">
        <v>359</v>
      </c>
      <c r="D50" s="152" t="s">
        <v>171</v>
      </c>
      <c r="E50" s="153">
        <v>32</v>
      </c>
      <c r="F50" s="153"/>
      <c r="G50" s="153">
        <v>0</v>
      </c>
    </row>
    <row r="51" spans="1:7" s="2" customFormat="1" ht="24" customHeight="1" thickBot="1">
      <c r="A51" s="172">
        <v>39</v>
      </c>
      <c r="B51" s="173" t="s">
        <v>360</v>
      </c>
      <c r="C51" s="173" t="s">
        <v>361</v>
      </c>
      <c r="D51" s="173" t="s">
        <v>171</v>
      </c>
      <c r="E51" s="174">
        <v>32</v>
      </c>
      <c r="F51" s="174"/>
      <c r="G51" s="174">
        <v>0</v>
      </c>
    </row>
    <row r="52" spans="1:7" s="2" customFormat="1" ht="13.5" customHeight="1" thickBot="1">
      <c r="A52" s="151">
        <v>40</v>
      </c>
      <c r="B52" s="152" t="s">
        <v>362</v>
      </c>
      <c r="C52" s="152" t="s">
        <v>363</v>
      </c>
      <c r="D52" s="152" t="s">
        <v>171</v>
      </c>
      <c r="E52" s="153">
        <v>15</v>
      </c>
      <c r="F52" s="153"/>
      <c r="G52" s="153">
        <v>0</v>
      </c>
    </row>
    <row r="53" spans="1:7" s="2" customFormat="1" ht="24" customHeight="1" thickBot="1">
      <c r="A53" s="172">
        <v>41</v>
      </c>
      <c r="B53" s="173" t="s">
        <v>364</v>
      </c>
      <c r="C53" s="173" t="s">
        <v>365</v>
      </c>
      <c r="D53" s="173" t="s">
        <v>171</v>
      </c>
      <c r="E53" s="174">
        <v>15</v>
      </c>
      <c r="F53" s="174"/>
      <c r="G53" s="174">
        <v>0</v>
      </c>
    </row>
    <row r="54" spans="1:7" s="2" customFormat="1" ht="24" customHeight="1" thickBot="1">
      <c r="A54" s="151">
        <v>42</v>
      </c>
      <c r="B54" s="152" t="s">
        <v>366</v>
      </c>
      <c r="C54" s="152" t="s">
        <v>367</v>
      </c>
      <c r="D54" s="152" t="s">
        <v>171</v>
      </c>
      <c r="E54" s="153">
        <v>180</v>
      </c>
      <c r="F54" s="153"/>
      <c r="G54" s="153">
        <v>0</v>
      </c>
    </row>
    <row r="55" spans="1:7" s="2" customFormat="1" ht="13.5" customHeight="1" thickBot="1">
      <c r="A55" s="172">
        <v>43</v>
      </c>
      <c r="B55" s="173" t="s">
        <v>368</v>
      </c>
      <c r="C55" s="173" t="s">
        <v>369</v>
      </c>
      <c r="D55" s="173" t="s">
        <v>171</v>
      </c>
      <c r="E55" s="174">
        <v>180</v>
      </c>
      <c r="F55" s="174"/>
      <c r="G55" s="174">
        <v>0</v>
      </c>
    </row>
    <row r="56" spans="1:7" s="2" customFormat="1" ht="24" customHeight="1" thickBot="1">
      <c r="A56" s="151">
        <v>44</v>
      </c>
      <c r="B56" s="152" t="s">
        <v>370</v>
      </c>
      <c r="C56" s="152" t="s">
        <v>371</v>
      </c>
      <c r="D56" s="152" t="s">
        <v>171</v>
      </c>
      <c r="E56" s="153">
        <v>470</v>
      </c>
      <c r="F56" s="153"/>
      <c r="G56" s="153">
        <v>0</v>
      </c>
    </row>
    <row r="57" spans="1:7" s="2" customFormat="1" ht="13.5" customHeight="1" thickBot="1">
      <c r="A57" s="172">
        <v>45</v>
      </c>
      <c r="B57" s="173" t="s">
        <v>372</v>
      </c>
      <c r="C57" s="173" t="s">
        <v>373</v>
      </c>
      <c r="D57" s="173" t="s">
        <v>171</v>
      </c>
      <c r="E57" s="174">
        <v>470</v>
      </c>
      <c r="F57" s="174"/>
      <c r="G57" s="174">
        <v>0</v>
      </c>
    </row>
    <row r="58" spans="1:7" s="2" customFormat="1" ht="24" customHeight="1" thickBot="1">
      <c r="A58" s="151">
        <v>46</v>
      </c>
      <c r="B58" s="152" t="s">
        <v>374</v>
      </c>
      <c r="C58" s="152" t="s">
        <v>375</v>
      </c>
      <c r="D58" s="152" t="s">
        <v>171</v>
      </c>
      <c r="E58" s="153">
        <v>210</v>
      </c>
      <c r="F58" s="153"/>
      <c r="G58" s="153">
        <v>0</v>
      </c>
    </row>
    <row r="59" spans="1:7" s="2" customFormat="1" ht="13.5" customHeight="1" thickBot="1">
      <c r="A59" s="172">
        <v>47</v>
      </c>
      <c r="B59" s="173" t="s">
        <v>376</v>
      </c>
      <c r="C59" s="173" t="s">
        <v>377</v>
      </c>
      <c r="D59" s="173" t="s">
        <v>171</v>
      </c>
      <c r="E59" s="174">
        <v>210</v>
      </c>
      <c r="F59" s="174"/>
      <c r="G59" s="174">
        <v>0</v>
      </c>
    </row>
    <row r="60" spans="1:7" s="2" customFormat="1" ht="24" customHeight="1" thickBot="1">
      <c r="A60" s="151">
        <v>48</v>
      </c>
      <c r="B60" s="152" t="s">
        <v>378</v>
      </c>
      <c r="C60" s="152" t="s">
        <v>379</v>
      </c>
      <c r="D60" s="152" t="s">
        <v>171</v>
      </c>
      <c r="E60" s="153">
        <v>30</v>
      </c>
      <c r="F60" s="153"/>
      <c r="G60" s="153">
        <v>0</v>
      </c>
    </row>
    <row r="61" spans="1:7" s="2" customFormat="1" ht="13.5" customHeight="1" thickBot="1">
      <c r="A61" s="172">
        <v>49</v>
      </c>
      <c r="B61" s="173" t="s">
        <v>380</v>
      </c>
      <c r="C61" s="173" t="s">
        <v>381</v>
      </c>
      <c r="D61" s="173" t="s">
        <v>171</v>
      </c>
      <c r="E61" s="174">
        <v>30</v>
      </c>
      <c r="F61" s="174"/>
      <c r="G61" s="174">
        <v>0</v>
      </c>
    </row>
    <row r="62" spans="1:7" s="2" customFormat="1" ht="24" customHeight="1" thickBot="1">
      <c r="A62" s="151">
        <v>50</v>
      </c>
      <c r="B62" s="152" t="s">
        <v>382</v>
      </c>
      <c r="C62" s="152" t="s">
        <v>383</v>
      </c>
      <c r="D62" s="152" t="s">
        <v>171</v>
      </c>
      <c r="E62" s="153">
        <v>20</v>
      </c>
      <c r="F62" s="153"/>
      <c r="G62" s="153">
        <v>0</v>
      </c>
    </row>
    <row r="63" spans="1:7" s="2" customFormat="1" ht="13.5" customHeight="1" thickBot="1">
      <c r="A63" s="172">
        <v>51</v>
      </c>
      <c r="B63" s="173" t="s">
        <v>384</v>
      </c>
      <c r="C63" s="173" t="s">
        <v>385</v>
      </c>
      <c r="D63" s="173" t="s">
        <v>171</v>
      </c>
      <c r="E63" s="174">
        <v>20</v>
      </c>
      <c r="F63" s="174"/>
      <c r="G63" s="174">
        <v>0</v>
      </c>
    </row>
    <row r="64" spans="1:7" s="2" customFormat="1" ht="24" customHeight="1" thickBot="1">
      <c r="A64" s="151">
        <v>52</v>
      </c>
      <c r="B64" s="152" t="s">
        <v>386</v>
      </c>
      <c r="C64" s="152" t="s">
        <v>387</v>
      </c>
      <c r="D64" s="152" t="s">
        <v>171</v>
      </c>
      <c r="E64" s="153">
        <v>200</v>
      </c>
      <c r="F64" s="153"/>
      <c r="G64" s="153">
        <v>0</v>
      </c>
    </row>
    <row r="65" spans="1:7" s="2" customFormat="1" ht="13.5" customHeight="1">
      <c r="A65" s="154">
        <v>53</v>
      </c>
      <c r="B65" s="155" t="s">
        <v>388</v>
      </c>
      <c r="C65" s="155" t="s">
        <v>389</v>
      </c>
      <c r="D65" s="155" t="s">
        <v>171</v>
      </c>
      <c r="E65" s="156">
        <v>200</v>
      </c>
      <c r="F65" s="156"/>
      <c r="G65" s="156">
        <v>0</v>
      </c>
    </row>
    <row r="66" spans="1:7" s="2" customFormat="1" ht="13.5" customHeight="1" thickBot="1">
      <c r="A66" s="157">
        <v>54</v>
      </c>
      <c r="B66" s="158" t="s">
        <v>390</v>
      </c>
      <c r="C66" s="158" t="s">
        <v>391</v>
      </c>
      <c r="D66" s="158" t="s">
        <v>392</v>
      </c>
      <c r="E66" s="159">
        <v>430</v>
      </c>
      <c r="F66" s="159"/>
      <c r="G66" s="159">
        <v>0</v>
      </c>
    </row>
    <row r="67" spans="1:7" s="2" customFormat="1" ht="24" customHeight="1" thickBot="1">
      <c r="A67" s="151">
        <v>55</v>
      </c>
      <c r="B67" s="152" t="s">
        <v>393</v>
      </c>
      <c r="C67" s="152" t="s">
        <v>394</v>
      </c>
      <c r="D67" s="152" t="s">
        <v>131</v>
      </c>
      <c r="E67" s="153">
        <v>3</v>
      </c>
      <c r="F67" s="153"/>
      <c r="G67" s="153">
        <v>0</v>
      </c>
    </row>
    <row r="68" spans="1:7" s="2" customFormat="1" ht="13.5" customHeight="1">
      <c r="A68" s="154">
        <v>56</v>
      </c>
      <c r="B68" s="155" t="s">
        <v>395</v>
      </c>
      <c r="C68" s="155" t="s">
        <v>396</v>
      </c>
      <c r="D68" s="155" t="s">
        <v>397</v>
      </c>
      <c r="E68" s="156">
        <v>15</v>
      </c>
      <c r="F68" s="156"/>
      <c r="G68" s="156">
        <v>0</v>
      </c>
    </row>
    <row r="69" spans="1:7" s="2" customFormat="1" ht="13.5" customHeight="1">
      <c r="A69" s="169">
        <v>57</v>
      </c>
      <c r="B69" s="170" t="s">
        <v>398</v>
      </c>
      <c r="C69" s="170" t="s">
        <v>399</v>
      </c>
      <c r="D69" s="170" t="s">
        <v>131</v>
      </c>
      <c r="E69" s="171">
        <v>1</v>
      </c>
      <c r="F69" s="171"/>
      <c r="G69" s="171">
        <v>0</v>
      </c>
    </row>
    <row r="70" spans="1:7" s="2" customFormat="1" ht="13.5" customHeight="1">
      <c r="A70" s="169">
        <v>58</v>
      </c>
      <c r="B70" s="170" t="s">
        <v>400</v>
      </c>
      <c r="C70" s="170" t="s">
        <v>401</v>
      </c>
      <c r="D70" s="170" t="s">
        <v>131</v>
      </c>
      <c r="E70" s="171">
        <v>4</v>
      </c>
      <c r="F70" s="171"/>
      <c r="G70" s="171">
        <v>0</v>
      </c>
    </row>
    <row r="71" spans="1:7" s="2" customFormat="1" ht="13.5" customHeight="1">
      <c r="A71" s="169">
        <v>59</v>
      </c>
      <c r="B71" s="170" t="s">
        <v>402</v>
      </c>
      <c r="C71" s="170" t="s">
        <v>403</v>
      </c>
      <c r="D71" s="170" t="s">
        <v>397</v>
      </c>
      <c r="E71" s="171">
        <v>6</v>
      </c>
      <c r="F71" s="171"/>
      <c r="G71" s="171">
        <v>0</v>
      </c>
    </row>
    <row r="72" spans="1:7" s="2" customFormat="1" ht="24" customHeight="1">
      <c r="A72" s="169">
        <v>60</v>
      </c>
      <c r="B72" s="170" t="s">
        <v>404</v>
      </c>
      <c r="C72" s="170" t="s">
        <v>405</v>
      </c>
      <c r="D72" s="170" t="s">
        <v>131</v>
      </c>
      <c r="E72" s="171">
        <v>1</v>
      </c>
      <c r="F72" s="171"/>
      <c r="G72" s="171">
        <v>0</v>
      </c>
    </row>
    <row r="73" spans="1:7" s="2" customFormat="1" ht="24" customHeight="1" thickBot="1">
      <c r="A73" s="157">
        <v>61</v>
      </c>
      <c r="B73" s="158" t="s">
        <v>406</v>
      </c>
      <c r="C73" s="158" t="s">
        <v>407</v>
      </c>
      <c r="D73" s="158" t="s">
        <v>397</v>
      </c>
      <c r="E73" s="159">
        <v>5</v>
      </c>
      <c r="F73" s="159"/>
      <c r="G73" s="159">
        <v>0</v>
      </c>
    </row>
    <row r="74" spans="1:7" s="2" customFormat="1" ht="24" customHeight="1" thickBot="1">
      <c r="A74" s="151">
        <v>62</v>
      </c>
      <c r="B74" s="152" t="s">
        <v>408</v>
      </c>
      <c r="C74" s="152" t="s">
        <v>409</v>
      </c>
      <c r="D74" s="152" t="s">
        <v>131</v>
      </c>
      <c r="E74" s="153">
        <v>7</v>
      </c>
      <c r="F74" s="153"/>
      <c r="G74" s="153">
        <v>0</v>
      </c>
    </row>
    <row r="75" spans="1:7" s="2" customFormat="1" ht="13.5" customHeight="1" thickBot="1">
      <c r="A75" s="172">
        <v>63</v>
      </c>
      <c r="B75" s="173" t="s">
        <v>410</v>
      </c>
      <c r="C75" s="173" t="s">
        <v>411</v>
      </c>
      <c r="D75" s="173" t="s">
        <v>131</v>
      </c>
      <c r="E75" s="174">
        <v>7</v>
      </c>
      <c r="F75" s="174"/>
      <c r="G75" s="174">
        <v>0</v>
      </c>
    </row>
    <row r="76" spans="1:7" s="2" customFormat="1" ht="13.5" customHeight="1" thickBot="1">
      <c r="A76" s="151">
        <v>64</v>
      </c>
      <c r="B76" s="152" t="s">
        <v>412</v>
      </c>
      <c r="C76" s="152" t="s">
        <v>413</v>
      </c>
      <c r="D76" s="152" t="s">
        <v>171</v>
      </c>
      <c r="E76" s="153">
        <v>160</v>
      </c>
      <c r="F76" s="153"/>
      <c r="G76" s="153">
        <v>0</v>
      </c>
    </row>
    <row r="77" spans="1:7" s="2" customFormat="1" ht="24" customHeight="1" thickBot="1">
      <c r="A77" s="172">
        <v>65</v>
      </c>
      <c r="B77" s="173" t="s">
        <v>414</v>
      </c>
      <c r="C77" s="173" t="s">
        <v>415</v>
      </c>
      <c r="D77" s="173" t="s">
        <v>392</v>
      </c>
      <c r="E77" s="174">
        <v>64</v>
      </c>
      <c r="F77" s="174"/>
      <c r="G77" s="174">
        <v>0</v>
      </c>
    </row>
    <row r="78" spans="1:7" s="2" customFormat="1" ht="13.5" customHeight="1" thickBot="1">
      <c r="A78" s="151">
        <v>66</v>
      </c>
      <c r="B78" s="152" t="s">
        <v>416</v>
      </c>
      <c r="C78" s="152" t="s">
        <v>417</v>
      </c>
      <c r="D78" s="152" t="s">
        <v>171</v>
      </c>
      <c r="E78" s="153">
        <v>50</v>
      </c>
      <c r="F78" s="153"/>
      <c r="G78" s="153">
        <v>0</v>
      </c>
    </row>
    <row r="79" spans="1:7" s="2" customFormat="1" ht="24" customHeight="1" thickBot="1">
      <c r="A79" s="172">
        <v>67</v>
      </c>
      <c r="B79" s="173" t="s">
        <v>418</v>
      </c>
      <c r="C79" s="173" t="s">
        <v>419</v>
      </c>
      <c r="D79" s="173" t="s">
        <v>392</v>
      </c>
      <c r="E79" s="174">
        <v>35</v>
      </c>
      <c r="F79" s="174"/>
      <c r="G79" s="174">
        <v>0</v>
      </c>
    </row>
    <row r="80" spans="1:7" s="2" customFormat="1" ht="13.5" customHeight="1" thickBot="1">
      <c r="A80" s="151">
        <v>68</v>
      </c>
      <c r="B80" s="152" t="s">
        <v>420</v>
      </c>
      <c r="C80" s="152" t="s">
        <v>417</v>
      </c>
      <c r="D80" s="152" t="s">
        <v>171</v>
      </c>
      <c r="E80" s="153">
        <v>100</v>
      </c>
      <c r="F80" s="153"/>
      <c r="G80" s="153">
        <v>0</v>
      </c>
    </row>
    <row r="81" spans="1:7" s="2" customFormat="1" ht="24" customHeight="1" thickBot="1">
      <c r="A81" s="172">
        <v>69</v>
      </c>
      <c r="B81" s="173" t="s">
        <v>421</v>
      </c>
      <c r="C81" s="173" t="s">
        <v>422</v>
      </c>
      <c r="D81" s="173" t="s">
        <v>392</v>
      </c>
      <c r="E81" s="174">
        <v>100</v>
      </c>
      <c r="F81" s="174"/>
      <c r="G81" s="174">
        <v>0</v>
      </c>
    </row>
    <row r="82" spans="1:7" s="2" customFormat="1" ht="24" customHeight="1" thickBot="1">
      <c r="A82" s="151">
        <v>70</v>
      </c>
      <c r="B82" s="152" t="s">
        <v>423</v>
      </c>
      <c r="C82" s="152" t="s">
        <v>424</v>
      </c>
      <c r="D82" s="152" t="s">
        <v>131</v>
      </c>
      <c r="E82" s="153">
        <v>190</v>
      </c>
      <c r="F82" s="153"/>
      <c r="G82" s="153">
        <v>0</v>
      </c>
    </row>
    <row r="83" spans="1:7" s="2" customFormat="1" ht="13.5" customHeight="1" thickBot="1">
      <c r="A83" s="172">
        <v>71</v>
      </c>
      <c r="B83" s="173" t="s">
        <v>425</v>
      </c>
      <c r="C83" s="173" t="s">
        <v>426</v>
      </c>
      <c r="D83" s="173" t="s">
        <v>131</v>
      </c>
      <c r="E83" s="174">
        <v>190</v>
      </c>
      <c r="F83" s="174"/>
      <c r="G83" s="174">
        <v>0</v>
      </c>
    </row>
    <row r="84" spans="1:7" s="2" customFormat="1" ht="13.5" customHeight="1" thickBot="1">
      <c r="A84" s="151">
        <v>72</v>
      </c>
      <c r="B84" s="152" t="s">
        <v>427</v>
      </c>
      <c r="C84" s="152" t="s">
        <v>428</v>
      </c>
      <c r="D84" s="152" t="s">
        <v>131</v>
      </c>
      <c r="E84" s="153">
        <v>6</v>
      </c>
      <c r="F84" s="153"/>
      <c r="G84" s="153">
        <v>0</v>
      </c>
    </row>
    <row r="85" spans="1:7" s="2" customFormat="1" ht="24" customHeight="1">
      <c r="A85" s="154">
        <v>73</v>
      </c>
      <c r="B85" s="155" t="s">
        <v>429</v>
      </c>
      <c r="C85" s="155" t="s">
        <v>430</v>
      </c>
      <c r="D85" s="155" t="s">
        <v>131</v>
      </c>
      <c r="E85" s="156">
        <v>6</v>
      </c>
      <c r="F85" s="156"/>
      <c r="G85" s="156">
        <v>0</v>
      </c>
    </row>
    <row r="86" spans="1:7" s="2" customFormat="1" ht="34.5" customHeight="1" thickBot="1">
      <c r="A86" s="157">
        <v>74</v>
      </c>
      <c r="B86" s="158" t="s">
        <v>431</v>
      </c>
      <c r="C86" s="158" t="s">
        <v>432</v>
      </c>
      <c r="D86" s="158" t="s">
        <v>131</v>
      </c>
      <c r="E86" s="159">
        <v>190</v>
      </c>
      <c r="F86" s="159"/>
      <c r="G86" s="159">
        <v>0</v>
      </c>
    </row>
    <row r="87" spans="1:7" s="2" customFormat="1" ht="13.5" customHeight="1" thickBot="1">
      <c r="A87" s="151">
        <v>75</v>
      </c>
      <c r="B87" s="152" t="s">
        <v>433</v>
      </c>
      <c r="C87" s="152" t="s">
        <v>434</v>
      </c>
      <c r="D87" s="152" t="s">
        <v>131</v>
      </c>
      <c r="E87" s="153">
        <v>12</v>
      </c>
      <c r="F87" s="153"/>
      <c r="G87" s="153">
        <v>0</v>
      </c>
    </row>
    <row r="88" spans="1:7" s="2" customFormat="1" ht="24" customHeight="1">
      <c r="A88" s="154">
        <v>76</v>
      </c>
      <c r="B88" s="155" t="s">
        <v>435</v>
      </c>
      <c r="C88" s="155" t="s">
        <v>436</v>
      </c>
      <c r="D88" s="155" t="s">
        <v>131</v>
      </c>
      <c r="E88" s="156">
        <v>6</v>
      </c>
      <c r="F88" s="156"/>
      <c r="G88" s="156">
        <v>0</v>
      </c>
    </row>
    <row r="89" spans="1:7" s="2" customFormat="1" ht="24" customHeight="1" thickBot="1">
      <c r="A89" s="157">
        <v>77</v>
      </c>
      <c r="B89" s="158" t="s">
        <v>437</v>
      </c>
      <c r="C89" s="158" t="s">
        <v>438</v>
      </c>
      <c r="D89" s="158" t="s">
        <v>131</v>
      </c>
      <c r="E89" s="159">
        <v>6</v>
      </c>
      <c r="F89" s="159"/>
      <c r="G89" s="159">
        <v>0</v>
      </c>
    </row>
    <row r="90" spans="1:7" s="2" customFormat="1" ht="13.5" customHeight="1" thickBot="1">
      <c r="A90" s="151">
        <v>78</v>
      </c>
      <c r="B90" s="152" t="s">
        <v>439</v>
      </c>
      <c r="C90" s="152" t="s">
        <v>440</v>
      </c>
      <c r="D90" s="152" t="s">
        <v>131</v>
      </c>
      <c r="E90" s="153">
        <v>12</v>
      </c>
      <c r="F90" s="153"/>
      <c r="G90" s="153">
        <v>0</v>
      </c>
    </row>
    <row r="91" spans="1:7" s="2" customFormat="1" ht="24" customHeight="1" thickBot="1">
      <c r="A91" s="172">
        <v>79</v>
      </c>
      <c r="B91" s="173" t="s">
        <v>441</v>
      </c>
      <c r="C91" s="173" t="s">
        <v>442</v>
      </c>
      <c r="D91" s="173" t="s">
        <v>131</v>
      </c>
      <c r="E91" s="174">
        <v>12</v>
      </c>
      <c r="F91" s="174"/>
      <c r="G91" s="174">
        <v>0</v>
      </c>
    </row>
    <row r="92" spans="1:7" s="2" customFormat="1" ht="13.5" customHeight="1" thickBot="1">
      <c r="A92" s="151">
        <v>80</v>
      </c>
      <c r="B92" s="152" t="s">
        <v>443</v>
      </c>
      <c r="C92" s="152" t="s">
        <v>444</v>
      </c>
      <c r="D92" s="152" t="s">
        <v>131</v>
      </c>
      <c r="E92" s="153">
        <v>70</v>
      </c>
      <c r="F92" s="153"/>
      <c r="G92" s="153">
        <v>0</v>
      </c>
    </row>
    <row r="93" spans="1:7" s="2" customFormat="1" ht="24" customHeight="1" thickBot="1">
      <c r="A93" s="172">
        <v>81</v>
      </c>
      <c r="B93" s="173" t="s">
        <v>445</v>
      </c>
      <c r="C93" s="173" t="s">
        <v>446</v>
      </c>
      <c r="D93" s="173" t="s">
        <v>131</v>
      </c>
      <c r="E93" s="174">
        <v>70</v>
      </c>
      <c r="F93" s="174"/>
      <c r="G93" s="174">
        <v>0</v>
      </c>
    </row>
    <row r="94" spans="1:7" s="2" customFormat="1" ht="13.5" customHeight="1" thickBot="1">
      <c r="A94" s="151">
        <v>82</v>
      </c>
      <c r="B94" s="152" t="s">
        <v>447</v>
      </c>
      <c r="C94" s="152" t="s">
        <v>448</v>
      </c>
      <c r="D94" s="152" t="s">
        <v>131</v>
      </c>
      <c r="E94" s="153">
        <v>8</v>
      </c>
      <c r="F94" s="153"/>
      <c r="G94" s="153">
        <v>0</v>
      </c>
    </row>
    <row r="95" spans="1:7" s="2" customFormat="1" ht="24" customHeight="1" thickBot="1">
      <c r="A95" s="172">
        <v>83</v>
      </c>
      <c r="B95" s="173" t="s">
        <v>449</v>
      </c>
      <c r="C95" s="173" t="s">
        <v>450</v>
      </c>
      <c r="D95" s="173" t="s">
        <v>131</v>
      </c>
      <c r="E95" s="174">
        <v>8</v>
      </c>
      <c r="F95" s="174"/>
      <c r="G95" s="174">
        <v>0</v>
      </c>
    </row>
    <row r="96" spans="1:7" s="2" customFormat="1" ht="13.5" customHeight="1" thickBot="1">
      <c r="A96" s="151">
        <v>84</v>
      </c>
      <c r="B96" s="152" t="s">
        <v>451</v>
      </c>
      <c r="C96" s="152" t="s">
        <v>452</v>
      </c>
      <c r="D96" s="152" t="s">
        <v>131</v>
      </c>
      <c r="E96" s="153">
        <v>18</v>
      </c>
      <c r="F96" s="153"/>
      <c r="G96" s="153">
        <v>0</v>
      </c>
    </row>
    <row r="97" spans="1:7" s="2" customFormat="1" ht="24" customHeight="1" thickBot="1">
      <c r="A97" s="172">
        <v>85</v>
      </c>
      <c r="B97" s="173" t="s">
        <v>453</v>
      </c>
      <c r="C97" s="173" t="s">
        <v>454</v>
      </c>
      <c r="D97" s="173" t="s">
        <v>131</v>
      </c>
      <c r="E97" s="174">
        <v>18</v>
      </c>
      <c r="F97" s="174"/>
      <c r="G97" s="174">
        <v>0</v>
      </c>
    </row>
    <row r="98" spans="1:7" s="2" customFormat="1" ht="13.5" customHeight="1" thickBot="1">
      <c r="A98" s="151">
        <v>86</v>
      </c>
      <c r="B98" s="152" t="s">
        <v>455</v>
      </c>
      <c r="C98" s="152" t="s">
        <v>456</v>
      </c>
      <c r="D98" s="152" t="s">
        <v>131</v>
      </c>
      <c r="E98" s="153">
        <v>6</v>
      </c>
      <c r="F98" s="153"/>
      <c r="G98" s="153">
        <v>0</v>
      </c>
    </row>
    <row r="99" spans="1:7" s="2" customFormat="1" ht="24" customHeight="1" thickBot="1">
      <c r="A99" s="172">
        <v>87</v>
      </c>
      <c r="B99" s="173" t="s">
        <v>457</v>
      </c>
      <c r="C99" s="173" t="s">
        <v>458</v>
      </c>
      <c r="D99" s="173" t="s">
        <v>131</v>
      </c>
      <c r="E99" s="174">
        <v>6</v>
      </c>
      <c r="F99" s="174"/>
      <c r="G99" s="174">
        <v>0</v>
      </c>
    </row>
    <row r="100" spans="1:7" s="2" customFormat="1" ht="13.5" customHeight="1" thickBot="1">
      <c r="A100" s="151">
        <v>88</v>
      </c>
      <c r="B100" s="152" t="s">
        <v>459</v>
      </c>
      <c r="C100" s="152" t="s">
        <v>460</v>
      </c>
      <c r="D100" s="152" t="s">
        <v>131</v>
      </c>
      <c r="E100" s="153">
        <v>8</v>
      </c>
      <c r="F100" s="153"/>
      <c r="G100" s="153">
        <v>0</v>
      </c>
    </row>
    <row r="101" spans="1:7" s="2" customFormat="1" ht="13.5" customHeight="1" thickBot="1">
      <c r="A101" s="172">
        <v>89</v>
      </c>
      <c r="B101" s="173" t="s">
        <v>461</v>
      </c>
      <c r="C101" s="173" t="s">
        <v>462</v>
      </c>
      <c r="D101" s="173" t="s">
        <v>131</v>
      </c>
      <c r="E101" s="174">
        <v>8</v>
      </c>
      <c r="F101" s="174"/>
      <c r="G101" s="174">
        <v>0</v>
      </c>
    </row>
    <row r="102" spans="1:7" s="2" customFormat="1" ht="13.5" customHeight="1" thickBot="1">
      <c r="A102" s="151">
        <v>90</v>
      </c>
      <c r="B102" s="152" t="s">
        <v>463</v>
      </c>
      <c r="C102" s="152" t="s">
        <v>464</v>
      </c>
      <c r="D102" s="152" t="s">
        <v>465</v>
      </c>
      <c r="E102" s="153">
        <v>15</v>
      </c>
      <c r="F102" s="153"/>
      <c r="G102" s="153">
        <v>0</v>
      </c>
    </row>
    <row r="103" spans="1:7" s="2" customFormat="1" ht="24" customHeight="1" thickBot="1">
      <c r="A103" s="172">
        <v>91</v>
      </c>
      <c r="B103" s="173" t="s">
        <v>466</v>
      </c>
      <c r="C103" s="173" t="s">
        <v>467</v>
      </c>
      <c r="D103" s="173" t="s">
        <v>465</v>
      </c>
      <c r="E103" s="174">
        <v>15</v>
      </c>
      <c r="F103" s="174"/>
      <c r="G103" s="174">
        <v>0</v>
      </c>
    </row>
    <row r="104" spans="1:7" s="2" customFormat="1" ht="13.5" customHeight="1">
      <c r="A104" s="160">
        <v>92</v>
      </c>
      <c r="B104" s="161" t="s">
        <v>468</v>
      </c>
      <c r="C104" s="161" t="s">
        <v>469</v>
      </c>
      <c r="D104" s="161" t="s">
        <v>465</v>
      </c>
      <c r="E104" s="162">
        <v>15</v>
      </c>
      <c r="F104" s="162"/>
      <c r="G104" s="162">
        <v>0</v>
      </c>
    </row>
    <row r="105" spans="1:7" s="2" customFormat="1" ht="24" customHeight="1">
      <c r="A105" s="163">
        <v>93</v>
      </c>
      <c r="B105" s="164" t="s">
        <v>470</v>
      </c>
      <c r="C105" s="164" t="s">
        <v>471</v>
      </c>
      <c r="D105" s="164" t="s">
        <v>171</v>
      </c>
      <c r="E105" s="165">
        <v>180</v>
      </c>
      <c r="F105" s="165"/>
      <c r="G105" s="165">
        <v>0</v>
      </c>
    </row>
    <row r="106" spans="1:7" s="2" customFormat="1" ht="13.5" customHeight="1">
      <c r="A106" s="163">
        <v>94</v>
      </c>
      <c r="B106" s="164" t="s">
        <v>472</v>
      </c>
      <c r="C106" s="164" t="s">
        <v>473</v>
      </c>
      <c r="D106" s="164" t="s">
        <v>397</v>
      </c>
      <c r="E106" s="165">
        <v>50</v>
      </c>
      <c r="F106" s="165"/>
      <c r="G106" s="165">
        <v>0</v>
      </c>
    </row>
    <row r="107" spans="1:7" s="2" customFormat="1" ht="13.5" customHeight="1">
      <c r="A107" s="163">
        <v>95</v>
      </c>
      <c r="B107" s="164" t="s">
        <v>474</v>
      </c>
      <c r="C107" s="164" t="s">
        <v>475</v>
      </c>
      <c r="D107" s="164" t="s">
        <v>157</v>
      </c>
      <c r="E107" s="165">
        <v>97.058</v>
      </c>
      <c r="F107" s="165"/>
      <c r="G107" s="165">
        <v>0</v>
      </c>
    </row>
    <row r="108" spans="1:7" s="2" customFormat="1" ht="13.5" customHeight="1">
      <c r="A108" s="163">
        <v>96</v>
      </c>
      <c r="B108" s="164" t="s">
        <v>476</v>
      </c>
      <c r="C108" s="164" t="s">
        <v>477</v>
      </c>
      <c r="D108" s="164" t="s">
        <v>157</v>
      </c>
      <c r="E108" s="165">
        <v>42.3</v>
      </c>
      <c r="F108" s="165"/>
      <c r="G108" s="165">
        <v>0</v>
      </c>
    </row>
    <row r="109" spans="1:7" s="2" customFormat="1" ht="13.5" customHeight="1" thickBot="1">
      <c r="A109" s="166">
        <v>97</v>
      </c>
      <c r="B109" s="167" t="s">
        <v>478</v>
      </c>
      <c r="C109" s="167" t="s">
        <v>479</v>
      </c>
      <c r="D109" s="167" t="s">
        <v>157</v>
      </c>
      <c r="E109" s="168">
        <v>101.135</v>
      </c>
      <c r="F109" s="168"/>
      <c r="G109" s="168">
        <v>0</v>
      </c>
    </row>
    <row r="110" spans="1:7" s="2" customFormat="1" ht="21" customHeight="1" thickBot="1">
      <c r="A110" s="148"/>
      <c r="B110" s="149" t="s">
        <v>480</v>
      </c>
      <c r="C110" s="149" t="s">
        <v>481</v>
      </c>
      <c r="D110" s="149"/>
      <c r="E110" s="150"/>
      <c r="F110" s="150"/>
      <c r="G110" s="150">
        <v>0</v>
      </c>
    </row>
    <row r="111" spans="1:7" s="2" customFormat="1" ht="24" customHeight="1">
      <c r="A111" s="160">
        <v>98</v>
      </c>
      <c r="B111" s="161" t="s">
        <v>482</v>
      </c>
      <c r="C111" s="161" t="s">
        <v>483</v>
      </c>
      <c r="D111" s="161" t="s">
        <v>131</v>
      </c>
      <c r="E111" s="162">
        <v>57</v>
      </c>
      <c r="F111" s="162"/>
      <c r="G111" s="162">
        <v>0</v>
      </c>
    </row>
    <row r="112" spans="1:7" s="2" customFormat="1" ht="24" customHeight="1">
      <c r="A112" s="163">
        <v>99</v>
      </c>
      <c r="B112" s="164" t="s">
        <v>484</v>
      </c>
      <c r="C112" s="164" t="s">
        <v>485</v>
      </c>
      <c r="D112" s="164" t="s">
        <v>131</v>
      </c>
      <c r="E112" s="165">
        <v>30</v>
      </c>
      <c r="F112" s="165"/>
      <c r="G112" s="165">
        <v>0</v>
      </c>
    </row>
    <row r="113" spans="1:7" s="2" customFormat="1" ht="13.5" customHeight="1">
      <c r="A113" s="163">
        <v>100</v>
      </c>
      <c r="B113" s="164" t="s">
        <v>474</v>
      </c>
      <c r="C113" s="164" t="s">
        <v>475</v>
      </c>
      <c r="D113" s="164" t="s">
        <v>157</v>
      </c>
      <c r="E113" s="165">
        <v>3.897</v>
      </c>
      <c r="F113" s="165"/>
      <c r="G113" s="165">
        <v>0</v>
      </c>
    </row>
    <row r="114" spans="1:7" s="2" customFormat="1" ht="13.5" customHeight="1" thickBot="1">
      <c r="A114" s="166">
        <v>101</v>
      </c>
      <c r="B114" s="167" t="s">
        <v>478</v>
      </c>
      <c r="C114" s="167" t="s">
        <v>479</v>
      </c>
      <c r="D114" s="167" t="s">
        <v>157</v>
      </c>
      <c r="E114" s="168">
        <v>3.897</v>
      </c>
      <c r="F114" s="168"/>
      <c r="G114" s="168">
        <v>0</v>
      </c>
    </row>
    <row r="115" spans="1:7" s="2" customFormat="1" ht="21" customHeight="1" thickBot="1">
      <c r="A115" s="148"/>
      <c r="B115" s="149" t="s">
        <v>486</v>
      </c>
      <c r="C115" s="149" t="s">
        <v>487</v>
      </c>
      <c r="D115" s="149"/>
      <c r="E115" s="150"/>
      <c r="F115" s="150"/>
      <c r="G115" s="150">
        <v>0</v>
      </c>
    </row>
    <row r="116" spans="1:7" s="2" customFormat="1" ht="13.5" customHeight="1" thickBot="1">
      <c r="A116" s="151">
        <v>102</v>
      </c>
      <c r="B116" s="152" t="s">
        <v>488</v>
      </c>
      <c r="C116" s="152" t="s">
        <v>489</v>
      </c>
      <c r="D116" s="152" t="s">
        <v>131</v>
      </c>
      <c r="E116" s="153">
        <v>4</v>
      </c>
      <c r="F116" s="153"/>
      <c r="G116" s="153">
        <v>0</v>
      </c>
    </row>
    <row r="117" spans="1:7" s="2" customFormat="1" ht="13.5" customHeight="1" thickBot="1">
      <c r="A117" s="172">
        <v>103</v>
      </c>
      <c r="B117" s="173" t="s">
        <v>490</v>
      </c>
      <c r="C117" s="173" t="s">
        <v>491</v>
      </c>
      <c r="D117" s="173" t="s">
        <v>131</v>
      </c>
      <c r="E117" s="174">
        <v>4</v>
      </c>
      <c r="F117" s="174"/>
      <c r="G117" s="174">
        <v>0</v>
      </c>
    </row>
    <row r="118" spans="1:7" s="2" customFormat="1" ht="13.5" customHeight="1" thickBot="1">
      <c r="A118" s="151">
        <v>104</v>
      </c>
      <c r="B118" s="152" t="s">
        <v>492</v>
      </c>
      <c r="C118" s="152" t="s">
        <v>493</v>
      </c>
      <c r="D118" s="152" t="s">
        <v>131</v>
      </c>
      <c r="E118" s="153">
        <v>1</v>
      </c>
      <c r="F118" s="153"/>
      <c r="G118" s="153">
        <v>0</v>
      </c>
    </row>
    <row r="119" spans="1:7" s="2" customFormat="1" ht="24" customHeight="1">
      <c r="A119" s="154">
        <v>105</v>
      </c>
      <c r="B119" s="155" t="s">
        <v>494</v>
      </c>
      <c r="C119" s="155" t="s">
        <v>495</v>
      </c>
      <c r="D119" s="155" t="s">
        <v>131</v>
      </c>
      <c r="E119" s="156">
        <v>1</v>
      </c>
      <c r="F119" s="156"/>
      <c r="G119" s="156">
        <v>0</v>
      </c>
    </row>
    <row r="120" spans="1:7" s="2" customFormat="1" ht="13.5" customHeight="1" thickBot="1">
      <c r="A120" s="157">
        <v>106</v>
      </c>
      <c r="B120" s="158" t="s">
        <v>496</v>
      </c>
      <c r="C120" s="158" t="s">
        <v>497</v>
      </c>
      <c r="D120" s="158" t="s">
        <v>131</v>
      </c>
      <c r="E120" s="159">
        <v>6</v>
      </c>
      <c r="F120" s="159"/>
      <c r="G120" s="159">
        <v>0</v>
      </c>
    </row>
    <row r="121" spans="1:7" s="2" customFormat="1" ht="24" customHeight="1" thickBot="1">
      <c r="A121" s="151">
        <v>107</v>
      </c>
      <c r="B121" s="152" t="s">
        <v>498</v>
      </c>
      <c r="C121" s="152" t="s">
        <v>499</v>
      </c>
      <c r="D121" s="152" t="s">
        <v>171</v>
      </c>
      <c r="E121" s="153">
        <v>18</v>
      </c>
      <c r="F121" s="153"/>
      <c r="G121" s="153">
        <v>0</v>
      </c>
    </row>
    <row r="122" spans="1:7" s="2" customFormat="1" ht="13.5" customHeight="1" thickBot="1">
      <c r="A122" s="172">
        <v>108</v>
      </c>
      <c r="B122" s="173" t="s">
        <v>500</v>
      </c>
      <c r="C122" s="173" t="s">
        <v>501</v>
      </c>
      <c r="D122" s="173" t="s">
        <v>171</v>
      </c>
      <c r="E122" s="174">
        <v>18</v>
      </c>
      <c r="F122" s="174"/>
      <c r="G122" s="174">
        <v>0</v>
      </c>
    </row>
    <row r="123" spans="1:7" s="2" customFormat="1" ht="13.5" customHeight="1">
      <c r="A123" s="160">
        <v>109</v>
      </c>
      <c r="B123" s="161" t="s">
        <v>502</v>
      </c>
      <c r="C123" s="161" t="s">
        <v>503</v>
      </c>
      <c r="D123" s="161" t="s">
        <v>131</v>
      </c>
      <c r="E123" s="162">
        <v>1</v>
      </c>
      <c r="F123" s="162"/>
      <c r="G123" s="162">
        <v>0</v>
      </c>
    </row>
    <row r="124" spans="1:7" s="2" customFormat="1" ht="24" customHeight="1">
      <c r="A124" s="163">
        <v>110</v>
      </c>
      <c r="B124" s="164" t="s">
        <v>504</v>
      </c>
      <c r="C124" s="164" t="s">
        <v>505</v>
      </c>
      <c r="D124" s="164" t="s">
        <v>171</v>
      </c>
      <c r="E124" s="165">
        <v>9</v>
      </c>
      <c r="F124" s="165"/>
      <c r="G124" s="165">
        <v>0</v>
      </c>
    </row>
    <row r="125" spans="1:7" s="2" customFormat="1" ht="24" customHeight="1">
      <c r="A125" s="163">
        <v>111</v>
      </c>
      <c r="B125" s="164" t="s">
        <v>506</v>
      </c>
      <c r="C125" s="164" t="s">
        <v>507</v>
      </c>
      <c r="D125" s="164" t="s">
        <v>465</v>
      </c>
      <c r="E125" s="165">
        <v>2.88</v>
      </c>
      <c r="F125" s="165"/>
      <c r="G125" s="165">
        <v>0</v>
      </c>
    </row>
    <row r="126" spans="1:7" s="2" customFormat="1" ht="24" customHeight="1">
      <c r="A126" s="163">
        <v>112</v>
      </c>
      <c r="B126" s="164" t="s">
        <v>508</v>
      </c>
      <c r="C126" s="164" t="s">
        <v>509</v>
      </c>
      <c r="D126" s="164" t="s">
        <v>465</v>
      </c>
      <c r="E126" s="165">
        <v>0.72</v>
      </c>
      <c r="F126" s="165"/>
      <c r="G126" s="165">
        <v>0</v>
      </c>
    </row>
    <row r="127" spans="1:7" s="2" customFormat="1" ht="24" customHeight="1" thickBot="1">
      <c r="A127" s="166">
        <v>113</v>
      </c>
      <c r="B127" s="167" t="s">
        <v>510</v>
      </c>
      <c r="C127" s="167" t="s">
        <v>511</v>
      </c>
      <c r="D127" s="167" t="s">
        <v>171</v>
      </c>
      <c r="E127" s="168">
        <v>9</v>
      </c>
      <c r="F127" s="168"/>
      <c r="G127" s="168">
        <v>0</v>
      </c>
    </row>
    <row r="128" spans="1:7" s="2" customFormat="1" ht="13.5" customHeight="1" thickBot="1">
      <c r="A128" s="172">
        <v>114</v>
      </c>
      <c r="B128" s="173" t="s">
        <v>512</v>
      </c>
      <c r="C128" s="173" t="s">
        <v>513</v>
      </c>
      <c r="D128" s="173" t="s">
        <v>171</v>
      </c>
      <c r="E128" s="174">
        <v>9</v>
      </c>
      <c r="F128" s="174"/>
      <c r="G128" s="174">
        <v>0</v>
      </c>
    </row>
    <row r="129" spans="1:7" s="2" customFormat="1" ht="24" customHeight="1">
      <c r="A129" s="160">
        <v>115</v>
      </c>
      <c r="B129" s="161" t="s">
        <v>514</v>
      </c>
      <c r="C129" s="161" t="s">
        <v>515</v>
      </c>
      <c r="D129" s="161" t="s">
        <v>132</v>
      </c>
      <c r="E129" s="162">
        <v>3.6</v>
      </c>
      <c r="F129" s="162"/>
      <c r="G129" s="162">
        <v>0</v>
      </c>
    </row>
    <row r="130" spans="1:7" s="2" customFormat="1" ht="13.5" customHeight="1">
      <c r="A130" s="163">
        <v>116</v>
      </c>
      <c r="B130" s="164" t="s">
        <v>476</v>
      </c>
      <c r="C130" s="164" t="s">
        <v>477</v>
      </c>
      <c r="D130" s="164" t="s">
        <v>157</v>
      </c>
      <c r="E130" s="165">
        <v>1.08</v>
      </c>
      <c r="F130" s="165"/>
      <c r="G130" s="165">
        <v>0</v>
      </c>
    </row>
    <row r="131" spans="1:7" s="2" customFormat="1" ht="13.5" customHeight="1">
      <c r="A131" s="163">
        <v>117</v>
      </c>
      <c r="B131" s="164" t="s">
        <v>478</v>
      </c>
      <c r="C131" s="164" t="s">
        <v>479</v>
      </c>
      <c r="D131" s="164" t="s">
        <v>157</v>
      </c>
      <c r="E131" s="165">
        <v>2.787</v>
      </c>
      <c r="F131" s="165"/>
      <c r="G131" s="165">
        <v>0</v>
      </c>
    </row>
    <row r="132" spans="1:7" s="2" customFormat="1" ht="13.5" customHeight="1" thickBot="1">
      <c r="A132" s="166">
        <v>118</v>
      </c>
      <c r="B132" s="167" t="s">
        <v>516</v>
      </c>
      <c r="C132" s="167" t="s">
        <v>517</v>
      </c>
      <c r="D132" s="167" t="s">
        <v>157</v>
      </c>
      <c r="E132" s="168">
        <v>2.787</v>
      </c>
      <c r="F132" s="168"/>
      <c r="G132" s="168">
        <v>0</v>
      </c>
    </row>
    <row r="133" spans="1:7" s="2" customFormat="1" ht="21" customHeight="1" thickBot="1">
      <c r="A133" s="148"/>
      <c r="B133" s="149" t="s">
        <v>518</v>
      </c>
      <c r="C133" s="149" t="s">
        <v>519</v>
      </c>
      <c r="D133" s="149"/>
      <c r="E133" s="150"/>
      <c r="F133" s="150"/>
      <c r="G133" s="150">
        <v>0</v>
      </c>
    </row>
    <row r="134" spans="1:7" s="2" customFormat="1" ht="13.5" customHeight="1">
      <c r="A134" s="160">
        <v>119</v>
      </c>
      <c r="B134" s="161" t="s">
        <v>520</v>
      </c>
      <c r="C134" s="161" t="s">
        <v>521</v>
      </c>
      <c r="D134" s="161" t="s">
        <v>131</v>
      </c>
      <c r="E134" s="162">
        <v>1</v>
      </c>
      <c r="F134" s="162"/>
      <c r="G134" s="162">
        <v>0</v>
      </c>
    </row>
    <row r="135" spans="1:7" s="2" customFormat="1" ht="13.5" customHeight="1" thickBot="1">
      <c r="A135" s="166">
        <v>120</v>
      </c>
      <c r="B135" s="167" t="s">
        <v>478</v>
      </c>
      <c r="C135" s="167" t="s">
        <v>479</v>
      </c>
      <c r="D135" s="167" t="s">
        <v>157</v>
      </c>
      <c r="E135" s="168">
        <v>5.755</v>
      </c>
      <c r="F135" s="168"/>
      <c r="G135" s="168">
        <v>0</v>
      </c>
    </row>
    <row r="136" spans="1:7" s="2" customFormat="1" ht="21" customHeight="1">
      <c r="A136" s="178"/>
      <c r="B136" s="179"/>
      <c r="C136" s="179" t="s">
        <v>183</v>
      </c>
      <c r="D136" s="179"/>
      <c r="E136" s="180"/>
      <c r="F136" s="180"/>
      <c r="G136" s="180"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Orsolya Márkus</dc:creator>
  <cp:keywords/>
  <dc:description/>
  <cp:lastModifiedBy>Ing. Silvia Harcsová</cp:lastModifiedBy>
  <cp:lastPrinted>2017-09-28T12:53:46Z</cp:lastPrinted>
  <dcterms:created xsi:type="dcterms:W3CDTF">2017-09-26T15:10:58Z</dcterms:created>
  <dcterms:modified xsi:type="dcterms:W3CDTF">2017-10-30T14:11:16Z</dcterms:modified>
  <cp:category/>
  <cp:version/>
  <cp:contentType/>
  <cp:contentStatus/>
</cp:coreProperties>
</file>